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https://mahagencoo365-my.sharepoint.com/personal/btpscoalcord_mahagenco_in/Documents/FAC main/ARR &amp; MYT of Bhusawal 1x660 MW/Dec_2025 reply/"/>
    </mc:Choice>
  </mc:AlternateContent>
  <xr:revisionPtr revIDLastSave="6" documentId="8_{B8B386B1-B1BF-4448-83B0-8F893F964C1C}" xr6:coauthVersionLast="47" xr6:coauthVersionMax="47" xr10:uidLastSave="{BF286AAB-983E-4C4B-8AFE-5741BBCF5E2B}"/>
  <bookViews>
    <workbookView xWindow="-120" yWindow="-120" windowWidth="29040" windowHeight="15720" activeTab="1" xr2:uid="{F34E5C34-9B5B-4749-9F89-E81F36B4FB40}"/>
  </bookViews>
  <sheets>
    <sheet name="Sep -25 Part II" sheetId="1" r:id="rId1"/>
    <sheet name="Oct -25 Part I" sheetId="2" r:id="rId2"/>
    <sheet name="Nov-25 Part I" sheetId="3" r:id="rId3"/>
  </sheets>
  <externalReferences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</externalReferences>
  <definedNames>
    <definedName name="\a">#REF!</definedName>
    <definedName name="\b">#REF!</definedName>
    <definedName name="\c">#REF!</definedName>
    <definedName name="\d">#REF!</definedName>
    <definedName name="\e">#REF!</definedName>
    <definedName name="\f">#REF!</definedName>
    <definedName name="\g">#REF!</definedName>
    <definedName name="\j">#REF!</definedName>
    <definedName name="\k">#REF!</definedName>
    <definedName name="\m">#REF!</definedName>
    <definedName name="\n">#REF!</definedName>
    <definedName name="\o">#REF!</definedName>
    <definedName name="\p">#REF!</definedName>
    <definedName name="\q">#REF!</definedName>
    <definedName name="\s">#REF!</definedName>
    <definedName name="\t">#REF!</definedName>
    <definedName name="\w">#REF!</definedName>
    <definedName name="\x">#REF!</definedName>
    <definedName name="\y">#REF!</definedName>
    <definedName name="\z">#REF!</definedName>
    <definedName name="_">#REF!</definedName>
    <definedName name="_.._D__D__D__D_">#REF!</definedName>
    <definedName name="___________________________wrn1" localSheetId="2" hidden="1">{#N/A,#N/A,FALSE,"Form 1.1";#N/A,#N/A,FALSE,"Sch-VI";#N/A,#N/A,FALSE,"Form 1.1a";#N/A,#N/A,FALSE,"1.1b";#N/A,#N/A,FALSE,"1.1 c";#N/A,#N/A,FALSE,"1.1d";#N/A,#N/A,FALSE,"1.1e";#N/A,#N/A,FALSE,"1.1f";#N/A,#N/A,FALSE,"Capitalisation";#N/A,#N/A,FALSE,"Invt.Plan";#N/A,#N/A,FALSE,"1.1g";#N/A,#N/A,FALSE,"Other Lease";#N/A,#N/A,FALSE,"1.1h";#N/A,#N/A,FALSE,"1.1i";#N/A,#N/A,FALSE,"1.2";#N/A,#N/A,FALSE,"1.3";#N/A,#N/A,FALSE,"1.3b";#N/A,#N/A,FALSE,"1.3c";#N/A,#N/A,FALSE,"1.3d";#N/A,#N/A,FALSE,"1.3e";#N/A,#N/A,FALSE,"1.4";#N/A,#N/A,FALSE,"1.5";#N/A,#N/A,FALSE,"1.6";#N/A,#N/A,FALSE,"2.1 (transco)";#N/A,#N/A,FALSE,"2.1(Discoms)";#N/A,#N/A,FALSE,"4.1 (Transco)";#N/A,#N/A,FALSE,"4.1 (Discoms)";#N/A,#N/A,FALSE,"4.2 (Transco)";#N/A,#N/A,FALSE,"4.2 (Discoms)";#N/A,#N/A,FALSE,"Load Shedding";#N/A,#N/A,FALSE,"Overloading";#N/A,#N/A,FALSE,"Recvbls-Ageing";#N/A,#N/A,FALSE,"Pending . Conn"}</definedName>
    <definedName name="___________________________wrn1" localSheetId="1" hidden="1">{#N/A,#N/A,FALSE,"Form 1.1";#N/A,#N/A,FALSE,"Sch-VI";#N/A,#N/A,FALSE,"Form 1.1a";#N/A,#N/A,FALSE,"1.1b";#N/A,#N/A,FALSE,"1.1 c";#N/A,#N/A,FALSE,"1.1d";#N/A,#N/A,FALSE,"1.1e";#N/A,#N/A,FALSE,"1.1f";#N/A,#N/A,FALSE,"Capitalisation";#N/A,#N/A,FALSE,"Invt.Plan";#N/A,#N/A,FALSE,"1.1g";#N/A,#N/A,FALSE,"Other Lease";#N/A,#N/A,FALSE,"1.1h";#N/A,#N/A,FALSE,"1.1i";#N/A,#N/A,FALSE,"1.2";#N/A,#N/A,FALSE,"1.3";#N/A,#N/A,FALSE,"1.3b";#N/A,#N/A,FALSE,"1.3c";#N/A,#N/A,FALSE,"1.3d";#N/A,#N/A,FALSE,"1.3e";#N/A,#N/A,FALSE,"1.4";#N/A,#N/A,FALSE,"1.5";#N/A,#N/A,FALSE,"1.6";#N/A,#N/A,FALSE,"2.1 (transco)";#N/A,#N/A,FALSE,"2.1(Discoms)";#N/A,#N/A,FALSE,"4.1 (Transco)";#N/A,#N/A,FALSE,"4.1 (Discoms)";#N/A,#N/A,FALSE,"4.2 (Transco)";#N/A,#N/A,FALSE,"4.2 (Discoms)";#N/A,#N/A,FALSE,"Load Shedding";#N/A,#N/A,FALSE,"Overloading";#N/A,#N/A,FALSE,"Recvbls-Ageing";#N/A,#N/A,FALSE,"Pending . Conn"}</definedName>
    <definedName name="___________________________wrn1" hidden="1">{#N/A,#N/A,FALSE,"Form 1.1";#N/A,#N/A,FALSE,"Sch-VI";#N/A,#N/A,FALSE,"Form 1.1a";#N/A,#N/A,FALSE,"1.1b";#N/A,#N/A,FALSE,"1.1 c";#N/A,#N/A,FALSE,"1.1d";#N/A,#N/A,FALSE,"1.1e";#N/A,#N/A,FALSE,"1.1f";#N/A,#N/A,FALSE,"Capitalisation";#N/A,#N/A,FALSE,"Invt.Plan";#N/A,#N/A,FALSE,"1.1g";#N/A,#N/A,FALSE,"Other Lease";#N/A,#N/A,FALSE,"1.1h";#N/A,#N/A,FALSE,"1.1i";#N/A,#N/A,FALSE,"1.2";#N/A,#N/A,FALSE,"1.3";#N/A,#N/A,FALSE,"1.3b";#N/A,#N/A,FALSE,"1.3c";#N/A,#N/A,FALSE,"1.3d";#N/A,#N/A,FALSE,"1.3e";#N/A,#N/A,FALSE,"1.4";#N/A,#N/A,FALSE,"1.5";#N/A,#N/A,FALSE,"1.6";#N/A,#N/A,FALSE,"2.1 (transco)";#N/A,#N/A,FALSE,"2.1(Discoms)";#N/A,#N/A,FALSE,"4.1 (Transco)";#N/A,#N/A,FALSE,"4.1 (Discoms)";#N/A,#N/A,FALSE,"4.2 (Transco)";#N/A,#N/A,FALSE,"4.2 (Discoms)";#N/A,#N/A,FALSE,"Load Shedding";#N/A,#N/A,FALSE,"Overloading";#N/A,#N/A,FALSE,"Recvbls-Ageing";#N/A,#N/A,FALSE,"Pending . Conn"}</definedName>
    <definedName name="__________________________wrn1" localSheetId="2" hidden="1">{#N/A,#N/A,FALSE,"Form 1.1";#N/A,#N/A,FALSE,"Sch-VI";#N/A,#N/A,FALSE,"Form 1.1a";#N/A,#N/A,FALSE,"1.1b";#N/A,#N/A,FALSE,"1.1 c";#N/A,#N/A,FALSE,"1.1d";#N/A,#N/A,FALSE,"1.1e";#N/A,#N/A,FALSE,"1.1f";#N/A,#N/A,FALSE,"Capitalisation";#N/A,#N/A,FALSE,"Invt.Plan";#N/A,#N/A,FALSE,"1.1g";#N/A,#N/A,FALSE,"Other Lease";#N/A,#N/A,FALSE,"1.1h";#N/A,#N/A,FALSE,"1.1i";#N/A,#N/A,FALSE,"1.2";#N/A,#N/A,FALSE,"1.3";#N/A,#N/A,FALSE,"1.3b";#N/A,#N/A,FALSE,"1.3c";#N/A,#N/A,FALSE,"1.3d";#N/A,#N/A,FALSE,"1.3e";#N/A,#N/A,FALSE,"1.4";#N/A,#N/A,FALSE,"1.5";#N/A,#N/A,FALSE,"1.6";#N/A,#N/A,FALSE,"2.1 (transco)";#N/A,#N/A,FALSE,"2.1(Discoms)";#N/A,#N/A,FALSE,"4.1 (Transco)";#N/A,#N/A,FALSE,"4.1 (Discoms)";#N/A,#N/A,FALSE,"4.2 (Transco)";#N/A,#N/A,FALSE,"4.2 (Discoms)";#N/A,#N/A,FALSE,"Load Shedding";#N/A,#N/A,FALSE,"Overloading";#N/A,#N/A,FALSE,"Recvbls-Ageing";#N/A,#N/A,FALSE,"Pending . Conn"}</definedName>
    <definedName name="__________________________wrn1" localSheetId="1" hidden="1">{#N/A,#N/A,FALSE,"Form 1.1";#N/A,#N/A,FALSE,"Sch-VI";#N/A,#N/A,FALSE,"Form 1.1a";#N/A,#N/A,FALSE,"1.1b";#N/A,#N/A,FALSE,"1.1 c";#N/A,#N/A,FALSE,"1.1d";#N/A,#N/A,FALSE,"1.1e";#N/A,#N/A,FALSE,"1.1f";#N/A,#N/A,FALSE,"Capitalisation";#N/A,#N/A,FALSE,"Invt.Plan";#N/A,#N/A,FALSE,"1.1g";#N/A,#N/A,FALSE,"Other Lease";#N/A,#N/A,FALSE,"1.1h";#N/A,#N/A,FALSE,"1.1i";#N/A,#N/A,FALSE,"1.2";#N/A,#N/A,FALSE,"1.3";#N/A,#N/A,FALSE,"1.3b";#N/A,#N/A,FALSE,"1.3c";#N/A,#N/A,FALSE,"1.3d";#N/A,#N/A,FALSE,"1.3e";#N/A,#N/A,FALSE,"1.4";#N/A,#N/A,FALSE,"1.5";#N/A,#N/A,FALSE,"1.6";#N/A,#N/A,FALSE,"2.1 (transco)";#N/A,#N/A,FALSE,"2.1(Discoms)";#N/A,#N/A,FALSE,"4.1 (Transco)";#N/A,#N/A,FALSE,"4.1 (Discoms)";#N/A,#N/A,FALSE,"4.2 (Transco)";#N/A,#N/A,FALSE,"4.2 (Discoms)";#N/A,#N/A,FALSE,"Load Shedding";#N/A,#N/A,FALSE,"Overloading";#N/A,#N/A,FALSE,"Recvbls-Ageing";#N/A,#N/A,FALSE,"Pending . Conn"}</definedName>
    <definedName name="__________________________wrn1" hidden="1">{#N/A,#N/A,FALSE,"Form 1.1";#N/A,#N/A,FALSE,"Sch-VI";#N/A,#N/A,FALSE,"Form 1.1a";#N/A,#N/A,FALSE,"1.1b";#N/A,#N/A,FALSE,"1.1 c";#N/A,#N/A,FALSE,"1.1d";#N/A,#N/A,FALSE,"1.1e";#N/A,#N/A,FALSE,"1.1f";#N/A,#N/A,FALSE,"Capitalisation";#N/A,#N/A,FALSE,"Invt.Plan";#N/A,#N/A,FALSE,"1.1g";#N/A,#N/A,FALSE,"Other Lease";#N/A,#N/A,FALSE,"1.1h";#N/A,#N/A,FALSE,"1.1i";#N/A,#N/A,FALSE,"1.2";#N/A,#N/A,FALSE,"1.3";#N/A,#N/A,FALSE,"1.3b";#N/A,#N/A,FALSE,"1.3c";#N/A,#N/A,FALSE,"1.3d";#N/A,#N/A,FALSE,"1.3e";#N/A,#N/A,FALSE,"1.4";#N/A,#N/A,FALSE,"1.5";#N/A,#N/A,FALSE,"1.6";#N/A,#N/A,FALSE,"2.1 (transco)";#N/A,#N/A,FALSE,"2.1(Discoms)";#N/A,#N/A,FALSE,"4.1 (Transco)";#N/A,#N/A,FALSE,"4.1 (Discoms)";#N/A,#N/A,FALSE,"4.2 (Transco)";#N/A,#N/A,FALSE,"4.2 (Discoms)";#N/A,#N/A,FALSE,"Load Shedding";#N/A,#N/A,FALSE,"Overloading";#N/A,#N/A,FALSE,"Recvbls-Ageing";#N/A,#N/A,FALSE,"Pending . Conn"}</definedName>
    <definedName name="_________________________wrn1" localSheetId="2" hidden="1">{#N/A,#N/A,FALSE,"Form 1.1";#N/A,#N/A,FALSE,"Sch-VI";#N/A,#N/A,FALSE,"Form 1.1a";#N/A,#N/A,FALSE,"1.1b";#N/A,#N/A,FALSE,"1.1 c";#N/A,#N/A,FALSE,"1.1d";#N/A,#N/A,FALSE,"1.1e";#N/A,#N/A,FALSE,"1.1f";#N/A,#N/A,FALSE,"Capitalisation";#N/A,#N/A,FALSE,"Invt.Plan";#N/A,#N/A,FALSE,"1.1g";#N/A,#N/A,FALSE,"Other Lease";#N/A,#N/A,FALSE,"1.1h";#N/A,#N/A,FALSE,"1.1i";#N/A,#N/A,FALSE,"1.2";#N/A,#N/A,FALSE,"1.3";#N/A,#N/A,FALSE,"1.3b";#N/A,#N/A,FALSE,"1.3c";#N/A,#N/A,FALSE,"1.3d";#N/A,#N/A,FALSE,"1.3e";#N/A,#N/A,FALSE,"1.4";#N/A,#N/A,FALSE,"1.5";#N/A,#N/A,FALSE,"1.6";#N/A,#N/A,FALSE,"2.1 (transco)";#N/A,#N/A,FALSE,"2.1(Discoms)";#N/A,#N/A,FALSE,"4.1 (Transco)";#N/A,#N/A,FALSE,"4.1 (Discoms)";#N/A,#N/A,FALSE,"4.2 (Transco)";#N/A,#N/A,FALSE,"4.2 (Discoms)";#N/A,#N/A,FALSE,"Load Shedding";#N/A,#N/A,FALSE,"Overloading";#N/A,#N/A,FALSE,"Recvbls-Ageing";#N/A,#N/A,FALSE,"Pending . Conn"}</definedName>
    <definedName name="_________________________wrn1" localSheetId="1" hidden="1">{#N/A,#N/A,FALSE,"Form 1.1";#N/A,#N/A,FALSE,"Sch-VI";#N/A,#N/A,FALSE,"Form 1.1a";#N/A,#N/A,FALSE,"1.1b";#N/A,#N/A,FALSE,"1.1 c";#N/A,#N/A,FALSE,"1.1d";#N/A,#N/A,FALSE,"1.1e";#N/A,#N/A,FALSE,"1.1f";#N/A,#N/A,FALSE,"Capitalisation";#N/A,#N/A,FALSE,"Invt.Plan";#N/A,#N/A,FALSE,"1.1g";#N/A,#N/A,FALSE,"Other Lease";#N/A,#N/A,FALSE,"1.1h";#N/A,#N/A,FALSE,"1.1i";#N/A,#N/A,FALSE,"1.2";#N/A,#N/A,FALSE,"1.3";#N/A,#N/A,FALSE,"1.3b";#N/A,#N/A,FALSE,"1.3c";#N/A,#N/A,FALSE,"1.3d";#N/A,#N/A,FALSE,"1.3e";#N/A,#N/A,FALSE,"1.4";#N/A,#N/A,FALSE,"1.5";#N/A,#N/A,FALSE,"1.6";#N/A,#N/A,FALSE,"2.1 (transco)";#N/A,#N/A,FALSE,"2.1(Discoms)";#N/A,#N/A,FALSE,"4.1 (Transco)";#N/A,#N/A,FALSE,"4.1 (Discoms)";#N/A,#N/A,FALSE,"4.2 (Transco)";#N/A,#N/A,FALSE,"4.2 (Discoms)";#N/A,#N/A,FALSE,"Load Shedding";#N/A,#N/A,FALSE,"Overloading";#N/A,#N/A,FALSE,"Recvbls-Ageing";#N/A,#N/A,FALSE,"Pending . Conn"}</definedName>
    <definedName name="_________________________wrn1" hidden="1">{#N/A,#N/A,FALSE,"Form 1.1";#N/A,#N/A,FALSE,"Sch-VI";#N/A,#N/A,FALSE,"Form 1.1a";#N/A,#N/A,FALSE,"1.1b";#N/A,#N/A,FALSE,"1.1 c";#N/A,#N/A,FALSE,"1.1d";#N/A,#N/A,FALSE,"1.1e";#N/A,#N/A,FALSE,"1.1f";#N/A,#N/A,FALSE,"Capitalisation";#N/A,#N/A,FALSE,"Invt.Plan";#N/A,#N/A,FALSE,"1.1g";#N/A,#N/A,FALSE,"Other Lease";#N/A,#N/A,FALSE,"1.1h";#N/A,#N/A,FALSE,"1.1i";#N/A,#N/A,FALSE,"1.2";#N/A,#N/A,FALSE,"1.3";#N/A,#N/A,FALSE,"1.3b";#N/A,#N/A,FALSE,"1.3c";#N/A,#N/A,FALSE,"1.3d";#N/A,#N/A,FALSE,"1.3e";#N/A,#N/A,FALSE,"1.4";#N/A,#N/A,FALSE,"1.5";#N/A,#N/A,FALSE,"1.6";#N/A,#N/A,FALSE,"2.1 (transco)";#N/A,#N/A,FALSE,"2.1(Discoms)";#N/A,#N/A,FALSE,"4.1 (Transco)";#N/A,#N/A,FALSE,"4.1 (Discoms)";#N/A,#N/A,FALSE,"4.2 (Transco)";#N/A,#N/A,FALSE,"4.2 (Discoms)";#N/A,#N/A,FALSE,"Load Shedding";#N/A,#N/A,FALSE,"Overloading";#N/A,#N/A,FALSE,"Recvbls-Ageing";#N/A,#N/A,FALSE,"Pending . Conn"}</definedName>
    <definedName name="________________________wrn1" localSheetId="2" hidden="1">{#N/A,#N/A,FALSE,"Form 1.1";#N/A,#N/A,FALSE,"Sch-VI";#N/A,#N/A,FALSE,"Form 1.1a";#N/A,#N/A,FALSE,"1.1b";#N/A,#N/A,FALSE,"1.1 c";#N/A,#N/A,FALSE,"1.1d";#N/A,#N/A,FALSE,"1.1e";#N/A,#N/A,FALSE,"1.1f";#N/A,#N/A,FALSE,"Capitalisation";#N/A,#N/A,FALSE,"Invt.Plan";#N/A,#N/A,FALSE,"1.1g";#N/A,#N/A,FALSE,"Other Lease";#N/A,#N/A,FALSE,"1.1h";#N/A,#N/A,FALSE,"1.1i";#N/A,#N/A,FALSE,"1.2";#N/A,#N/A,FALSE,"1.3";#N/A,#N/A,FALSE,"1.3b";#N/A,#N/A,FALSE,"1.3c";#N/A,#N/A,FALSE,"1.3d";#N/A,#N/A,FALSE,"1.3e";#N/A,#N/A,FALSE,"1.4";#N/A,#N/A,FALSE,"1.5";#N/A,#N/A,FALSE,"1.6";#N/A,#N/A,FALSE,"2.1 (transco)";#N/A,#N/A,FALSE,"2.1(Discoms)";#N/A,#N/A,FALSE,"4.1 (Transco)";#N/A,#N/A,FALSE,"4.1 (Discoms)";#N/A,#N/A,FALSE,"4.2 (Transco)";#N/A,#N/A,FALSE,"4.2 (Discoms)";#N/A,#N/A,FALSE,"Load Shedding";#N/A,#N/A,FALSE,"Overloading";#N/A,#N/A,FALSE,"Recvbls-Ageing";#N/A,#N/A,FALSE,"Pending . Conn"}</definedName>
    <definedName name="________________________wrn1" localSheetId="1" hidden="1">{#N/A,#N/A,FALSE,"Form 1.1";#N/A,#N/A,FALSE,"Sch-VI";#N/A,#N/A,FALSE,"Form 1.1a";#N/A,#N/A,FALSE,"1.1b";#N/A,#N/A,FALSE,"1.1 c";#N/A,#N/A,FALSE,"1.1d";#N/A,#N/A,FALSE,"1.1e";#N/A,#N/A,FALSE,"1.1f";#N/A,#N/A,FALSE,"Capitalisation";#N/A,#N/A,FALSE,"Invt.Plan";#N/A,#N/A,FALSE,"1.1g";#N/A,#N/A,FALSE,"Other Lease";#N/A,#N/A,FALSE,"1.1h";#N/A,#N/A,FALSE,"1.1i";#N/A,#N/A,FALSE,"1.2";#N/A,#N/A,FALSE,"1.3";#N/A,#N/A,FALSE,"1.3b";#N/A,#N/A,FALSE,"1.3c";#N/A,#N/A,FALSE,"1.3d";#N/A,#N/A,FALSE,"1.3e";#N/A,#N/A,FALSE,"1.4";#N/A,#N/A,FALSE,"1.5";#N/A,#N/A,FALSE,"1.6";#N/A,#N/A,FALSE,"2.1 (transco)";#N/A,#N/A,FALSE,"2.1(Discoms)";#N/A,#N/A,FALSE,"4.1 (Transco)";#N/A,#N/A,FALSE,"4.1 (Discoms)";#N/A,#N/A,FALSE,"4.2 (Transco)";#N/A,#N/A,FALSE,"4.2 (Discoms)";#N/A,#N/A,FALSE,"Load Shedding";#N/A,#N/A,FALSE,"Overloading";#N/A,#N/A,FALSE,"Recvbls-Ageing";#N/A,#N/A,FALSE,"Pending . Conn"}</definedName>
    <definedName name="________________________wrn1" hidden="1">{#N/A,#N/A,FALSE,"Form 1.1";#N/A,#N/A,FALSE,"Sch-VI";#N/A,#N/A,FALSE,"Form 1.1a";#N/A,#N/A,FALSE,"1.1b";#N/A,#N/A,FALSE,"1.1 c";#N/A,#N/A,FALSE,"1.1d";#N/A,#N/A,FALSE,"1.1e";#N/A,#N/A,FALSE,"1.1f";#N/A,#N/A,FALSE,"Capitalisation";#N/A,#N/A,FALSE,"Invt.Plan";#N/A,#N/A,FALSE,"1.1g";#N/A,#N/A,FALSE,"Other Lease";#N/A,#N/A,FALSE,"1.1h";#N/A,#N/A,FALSE,"1.1i";#N/A,#N/A,FALSE,"1.2";#N/A,#N/A,FALSE,"1.3";#N/A,#N/A,FALSE,"1.3b";#N/A,#N/A,FALSE,"1.3c";#N/A,#N/A,FALSE,"1.3d";#N/A,#N/A,FALSE,"1.3e";#N/A,#N/A,FALSE,"1.4";#N/A,#N/A,FALSE,"1.5";#N/A,#N/A,FALSE,"1.6";#N/A,#N/A,FALSE,"2.1 (transco)";#N/A,#N/A,FALSE,"2.1(Discoms)";#N/A,#N/A,FALSE,"4.1 (Transco)";#N/A,#N/A,FALSE,"4.1 (Discoms)";#N/A,#N/A,FALSE,"4.2 (Transco)";#N/A,#N/A,FALSE,"4.2 (Discoms)";#N/A,#N/A,FALSE,"Load Shedding";#N/A,#N/A,FALSE,"Overloading";#N/A,#N/A,FALSE,"Recvbls-Ageing";#N/A,#N/A,FALSE,"Pending . Conn"}</definedName>
    <definedName name="_______________________wrn1" localSheetId="2" hidden="1">{#N/A,#N/A,FALSE,"Form 1.1";#N/A,#N/A,FALSE,"Sch-VI";#N/A,#N/A,FALSE,"Form 1.1a";#N/A,#N/A,FALSE,"1.1b";#N/A,#N/A,FALSE,"1.1 c";#N/A,#N/A,FALSE,"1.1d";#N/A,#N/A,FALSE,"1.1e";#N/A,#N/A,FALSE,"1.1f";#N/A,#N/A,FALSE,"Capitalisation";#N/A,#N/A,FALSE,"Invt.Plan";#N/A,#N/A,FALSE,"1.1g";#N/A,#N/A,FALSE,"Other Lease";#N/A,#N/A,FALSE,"1.1h";#N/A,#N/A,FALSE,"1.1i";#N/A,#N/A,FALSE,"1.2";#N/A,#N/A,FALSE,"1.3";#N/A,#N/A,FALSE,"1.3b";#N/A,#N/A,FALSE,"1.3c";#N/A,#N/A,FALSE,"1.3d";#N/A,#N/A,FALSE,"1.3e";#N/A,#N/A,FALSE,"1.4";#N/A,#N/A,FALSE,"1.5";#N/A,#N/A,FALSE,"1.6";#N/A,#N/A,FALSE,"2.1 (transco)";#N/A,#N/A,FALSE,"2.1(Discoms)";#N/A,#N/A,FALSE,"4.1 (Transco)";#N/A,#N/A,FALSE,"4.1 (Discoms)";#N/A,#N/A,FALSE,"4.2 (Transco)";#N/A,#N/A,FALSE,"4.2 (Discoms)";#N/A,#N/A,FALSE,"Load Shedding";#N/A,#N/A,FALSE,"Overloading";#N/A,#N/A,FALSE,"Recvbls-Ageing";#N/A,#N/A,FALSE,"Pending . Conn"}</definedName>
    <definedName name="_______________________wrn1" localSheetId="1" hidden="1">{#N/A,#N/A,FALSE,"Form 1.1";#N/A,#N/A,FALSE,"Sch-VI";#N/A,#N/A,FALSE,"Form 1.1a";#N/A,#N/A,FALSE,"1.1b";#N/A,#N/A,FALSE,"1.1 c";#N/A,#N/A,FALSE,"1.1d";#N/A,#N/A,FALSE,"1.1e";#N/A,#N/A,FALSE,"1.1f";#N/A,#N/A,FALSE,"Capitalisation";#N/A,#N/A,FALSE,"Invt.Plan";#N/A,#N/A,FALSE,"1.1g";#N/A,#N/A,FALSE,"Other Lease";#N/A,#N/A,FALSE,"1.1h";#N/A,#N/A,FALSE,"1.1i";#N/A,#N/A,FALSE,"1.2";#N/A,#N/A,FALSE,"1.3";#N/A,#N/A,FALSE,"1.3b";#N/A,#N/A,FALSE,"1.3c";#N/A,#N/A,FALSE,"1.3d";#N/A,#N/A,FALSE,"1.3e";#N/A,#N/A,FALSE,"1.4";#N/A,#N/A,FALSE,"1.5";#N/A,#N/A,FALSE,"1.6";#N/A,#N/A,FALSE,"2.1 (transco)";#N/A,#N/A,FALSE,"2.1(Discoms)";#N/A,#N/A,FALSE,"4.1 (Transco)";#N/A,#N/A,FALSE,"4.1 (Discoms)";#N/A,#N/A,FALSE,"4.2 (Transco)";#N/A,#N/A,FALSE,"4.2 (Discoms)";#N/A,#N/A,FALSE,"Load Shedding";#N/A,#N/A,FALSE,"Overloading";#N/A,#N/A,FALSE,"Recvbls-Ageing";#N/A,#N/A,FALSE,"Pending . Conn"}</definedName>
    <definedName name="_______________________wrn1" hidden="1">{#N/A,#N/A,FALSE,"Form 1.1";#N/A,#N/A,FALSE,"Sch-VI";#N/A,#N/A,FALSE,"Form 1.1a";#N/A,#N/A,FALSE,"1.1b";#N/A,#N/A,FALSE,"1.1 c";#N/A,#N/A,FALSE,"1.1d";#N/A,#N/A,FALSE,"1.1e";#N/A,#N/A,FALSE,"1.1f";#N/A,#N/A,FALSE,"Capitalisation";#N/A,#N/A,FALSE,"Invt.Plan";#N/A,#N/A,FALSE,"1.1g";#N/A,#N/A,FALSE,"Other Lease";#N/A,#N/A,FALSE,"1.1h";#N/A,#N/A,FALSE,"1.1i";#N/A,#N/A,FALSE,"1.2";#N/A,#N/A,FALSE,"1.3";#N/A,#N/A,FALSE,"1.3b";#N/A,#N/A,FALSE,"1.3c";#N/A,#N/A,FALSE,"1.3d";#N/A,#N/A,FALSE,"1.3e";#N/A,#N/A,FALSE,"1.4";#N/A,#N/A,FALSE,"1.5";#N/A,#N/A,FALSE,"1.6";#N/A,#N/A,FALSE,"2.1 (transco)";#N/A,#N/A,FALSE,"2.1(Discoms)";#N/A,#N/A,FALSE,"4.1 (Transco)";#N/A,#N/A,FALSE,"4.1 (Discoms)";#N/A,#N/A,FALSE,"4.2 (Transco)";#N/A,#N/A,FALSE,"4.2 (Discoms)";#N/A,#N/A,FALSE,"Load Shedding";#N/A,#N/A,FALSE,"Overloading";#N/A,#N/A,FALSE,"Recvbls-Ageing";#N/A,#N/A,FALSE,"Pending . Conn"}</definedName>
    <definedName name="______________________SCH6" localSheetId="2">#REF!</definedName>
    <definedName name="______________________SCH6" localSheetId="1">#REF!</definedName>
    <definedName name="______________________SCH6" localSheetId="0">#REF!</definedName>
    <definedName name="______________________SCH6">#REF!</definedName>
    <definedName name="______________________wrn1" localSheetId="2" hidden="1">{#N/A,#N/A,FALSE,"Form 1.1";#N/A,#N/A,FALSE,"Sch-VI";#N/A,#N/A,FALSE,"Form 1.1a";#N/A,#N/A,FALSE,"1.1b";#N/A,#N/A,FALSE,"1.1 c";#N/A,#N/A,FALSE,"1.1d";#N/A,#N/A,FALSE,"1.1e";#N/A,#N/A,FALSE,"1.1f";#N/A,#N/A,FALSE,"Capitalisation";#N/A,#N/A,FALSE,"Invt.Plan";#N/A,#N/A,FALSE,"1.1g";#N/A,#N/A,FALSE,"Other Lease";#N/A,#N/A,FALSE,"1.1h";#N/A,#N/A,FALSE,"1.1i";#N/A,#N/A,FALSE,"1.2";#N/A,#N/A,FALSE,"1.3";#N/A,#N/A,FALSE,"1.3b";#N/A,#N/A,FALSE,"1.3c";#N/A,#N/A,FALSE,"1.3d";#N/A,#N/A,FALSE,"1.3e";#N/A,#N/A,FALSE,"1.4";#N/A,#N/A,FALSE,"1.5";#N/A,#N/A,FALSE,"1.6";#N/A,#N/A,FALSE,"2.1 (transco)";#N/A,#N/A,FALSE,"2.1(Discoms)";#N/A,#N/A,FALSE,"4.1 (Transco)";#N/A,#N/A,FALSE,"4.1 (Discoms)";#N/A,#N/A,FALSE,"4.2 (Transco)";#N/A,#N/A,FALSE,"4.2 (Discoms)";#N/A,#N/A,FALSE,"Load Shedding";#N/A,#N/A,FALSE,"Overloading";#N/A,#N/A,FALSE,"Recvbls-Ageing";#N/A,#N/A,FALSE,"Pending . Conn"}</definedName>
    <definedName name="______________________wrn1" localSheetId="1" hidden="1">{#N/A,#N/A,FALSE,"Form 1.1";#N/A,#N/A,FALSE,"Sch-VI";#N/A,#N/A,FALSE,"Form 1.1a";#N/A,#N/A,FALSE,"1.1b";#N/A,#N/A,FALSE,"1.1 c";#N/A,#N/A,FALSE,"1.1d";#N/A,#N/A,FALSE,"1.1e";#N/A,#N/A,FALSE,"1.1f";#N/A,#N/A,FALSE,"Capitalisation";#N/A,#N/A,FALSE,"Invt.Plan";#N/A,#N/A,FALSE,"1.1g";#N/A,#N/A,FALSE,"Other Lease";#N/A,#N/A,FALSE,"1.1h";#N/A,#N/A,FALSE,"1.1i";#N/A,#N/A,FALSE,"1.2";#N/A,#N/A,FALSE,"1.3";#N/A,#N/A,FALSE,"1.3b";#N/A,#N/A,FALSE,"1.3c";#N/A,#N/A,FALSE,"1.3d";#N/A,#N/A,FALSE,"1.3e";#N/A,#N/A,FALSE,"1.4";#N/A,#N/A,FALSE,"1.5";#N/A,#N/A,FALSE,"1.6";#N/A,#N/A,FALSE,"2.1 (transco)";#N/A,#N/A,FALSE,"2.1(Discoms)";#N/A,#N/A,FALSE,"4.1 (Transco)";#N/A,#N/A,FALSE,"4.1 (Discoms)";#N/A,#N/A,FALSE,"4.2 (Transco)";#N/A,#N/A,FALSE,"4.2 (Discoms)";#N/A,#N/A,FALSE,"Load Shedding";#N/A,#N/A,FALSE,"Overloading";#N/A,#N/A,FALSE,"Recvbls-Ageing";#N/A,#N/A,FALSE,"Pending . Conn"}</definedName>
    <definedName name="______________________wrn1" hidden="1">{#N/A,#N/A,FALSE,"Form 1.1";#N/A,#N/A,FALSE,"Sch-VI";#N/A,#N/A,FALSE,"Form 1.1a";#N/A,#N/A,FALSE,"1.1b";#N/A,#N/A,FALSE,"1.1 c";#N/A,#N/A,FALSE,"1.1d";#N/A,#N/A,FALSE,"1.1e";#N/A,#N/A,FALSE,"1.1f";#N/A,#N/A,FALSE,"Capitalisation";#N/A,#N/A,FALSE,"Invt.Plan";#N/A,#N/A,FALSE,"1.1g";#N/A,#N/A,FALSE,"Other Lease";#N/A,#N/A,FALSE,"1.1h";#N/A,#N/A,FALSE,"1.1i";#N/A,#N/A,FALSE,"1.2";#N/A,#N/A,FALSE,"1.3";#N/A,#N/A,FALSE,"1.3b";#N/A,#N/A,FALSE,"1.3c";#N/A,#N/A,FALSE,"1.3d";#N/A,#N/A,FALSE,"1.3e";#N/A,#N/A,FALSE,"1.4";#N/A,#N/A,FALSE,"1.5";#N/A,#N/A,FALSE,"1.6";#N/A,#N/A,FALSE,"2.1 (transco)";#N/A,#N/A,FALSE,"2.1(Discoms)";#N/A,#N/A,FALSE,"4.1 (Transco)";#N/A,#N/A,FALSE,"4.1 (Discoms)";#N/A,#N/A,FALSE,"4.2 (Transco)";#N/A,#N/A,FALSE,"4.2 (Discoms)";#N/A,#N/A,FALSE,"Load Shedding";#N/A,#N/A,FALSE,"Overloading";#N/A,#N/A,FALSE,"Recvbls-Ageing";#N/A,#N/A,FALSE,"Pending . Conn"}</definedName>
    <definedName name="_____________________wrn1" localSheetId="2" hidden="1">{#N/A,#N/A,FALSE,"Form 1.1";#N/A,#N/A,FALSE,"Sch-VI";#N/A,#N/A,FALSE,"Form 1.1a";#N/A,#N/A,FALSE,"1.1b";#N/A,#N/A,FALSE,"1.1 c";#N/A,#N/A,FALSE,"1.1d";#N/A,#N/A,FALSE,"1.1e";#N/A,#N/A,FALSE,"1.1f";#N/A,#N/A,FALSE,"Capitalisation";#N/A,#N/A,FALSE,"Invt.Plan";#N/A,#N/A,FALSE,"1.1g";#N/A,#N/A,FALSE,"Other Lease";#N/A,#N/A,FALSE,"1.1h";#N/A,#N/A,FALSE,"1.1i";#N/A,#N/A,FALSE,"1.2";#N/A,#N/A,FALSE,"1.3";#N/A,#N/A,FALSE,"1.3b";#N/A,#N/A,FALSE,"1.3c";#N/A,#N/A,FALSE,"1.3d";#N/A,#N/A,FALSE,"1.3e";#N/A,#N/A,FALSE,"1.4";#N/A,#N/A,FALSE,"1.5";#N/A,#N/A,FALSE,"1.6";#N/A,#N/A,FALSE,"2.1 (transco)";#N/A,#N/A,FALSE,"2.1(Discoms)";#N/A,#N/A,FALSE,"4.1 (Transco)";#N/A,#N/A,FALSE,"4.1 (Discoms)";#N/A,#N/A,FALSE,"4.2 (Transco)";#N/A,#N/A,FALSE,"4.2 (Discoms)";#N/A,#N/A,FALSE,"Load Shedding";#N/A,#N/A,FALSE,"Overloading";#N/A,#N/A,FALSE,"Recvbls-Ageing";#N/A,#N/A,FALSE,"Pending . Conn"}</definedName>
    <definedName name="_____________________wrn1" localSheetId="1" hidden="1">{#N/A,#N/A,FALSE,"Form 1.1";#N/A,#N/A,FALSE,"Sch-VI";#N/A,#N/A,FALSE,"Form 1.1a";#N/A,#N/A,FALSE,"1.1b";#N/A,#N/A,FALSE,"1.1 c";#N/A,#N/A,FALSE,"1.1d";#N/A,#N/A,FALSE,"1.1e";#N/A,#N/A,FALSE,"1.1f";#N/A,#N/A,FALSE,"Capitalisation";#N/A,#N/A,FALSE,"Invt.Plan";#N/A,#N/A,FALSE,"1.1g";#N/A,#N/A,FALSE,"Other Lease";#N/A,#N/A,FALSE,"1.1h";#N/A,#N/A,FALSE,"1.1i";#N/A,#N/A,FALSE,"1.2";#N/A,#N/A,FALSE,"1.3";#N/A,#N/A,FALSE,"1.3b";#N/A,#N/A,FALSE,"1.3c";#N/A,#N/A,FALSE,"1.3d";#N/A,#N/A,FALSE,"1.3e";#N/A,#N/A,FALSE,"1.4";#N/A,#N/A,FALSE,"1.5";#N/A,#N/A,FALSE,"1.6";#N/A,#N/A,FALSE,"2.1 (transco)";#N/A,#N/A,FALSE,"2.1(Discoms)";#N/A,#N/A,FALSE,"4.1 (Transco)";#N/A,#N/A,FALSE,"4.1 (Discoms)";#N/A,#N/A,FALSE,"4.2 (Transco)";#N/A,#N/A,FALSE,"4.2 (Discoms)";#N/A,#N/A,FALSE,"Load Shedding";#N/A,#N/A,FALSE,"Overloading";#N/A,#N/A,FALSE,"Recvbls-Ageing";#N/A,#N/A,FALSE,"Pending . Conn"}</definedName>
    <definedName name="_____________________wrn1" hidden="1">{#N/A,#N/A,FALSE,"Form 1.1";#N/A,#N/A,FALSE,"Sch-VI";#N/A,#N/A,FALSE,"Form 1.1a";#N/A,#N/A,FALSE,"1.1b";#N/A,#N/A,FALSE,"1.1 c";#N/A,#N/A,FALSE,"1.1d";#N/A,#N/A,FALSE,"1.1e";#N/A,#N/A,FALSE,"1.1f";#N/A,#N/A,FALSE,"Capitalisation";#N/A,#N/A,FALSE,"Invt.Plan";#N/A,#N/A,FALSE,"1.1g";#N/A,#N/A,FALSE,"Other Lease";#N/A,#N/A,FALSE,"1.1h";#N/A,#N/A,FALSE,"1.1i";#N/A,#N/A,FALSE,"1.2";#N/A,#N/A,FALSE,"1.3";#N/A,#N/A,FALSE,"1.3b";#N/A,#N/A,FALSE,"1.3c";#N/A,#N/A,FALSE,"1.3d";#N/A,#N/A,FALSE,"1.3e";#N/A,#N/A,FALSE,"1.4";#N/A,#N/A,FALSE,"1.5";#N/A,#N/A,FALSE,"1.6";#N/A,#N/A,FALSE,"2.1 (transco)";#N/A,#N/A,FALSE,"2.1(Discoms)";#N/A,#N/A,FALSE,"4.1 (Transco)";#N/A,#N/A,FALSE,"4.1 (Discoms)";#N/A,#N/A,FALSE,"4.2 (Transco)";#N/A,#N/A,FALSE,"4.2 (Discoms)";#N/A,#N/A,FALSE,"Load Shedding";#N/A,#N/A,FALSE,"Overloading";#N/A,#N/A,FALSE,"Recvbls-Ageing";#N/A,#N/A,FALSE,"Pending . Conn"}</definedName>
    <definedName name="____________________SCH6" localSheetId="2">#REF!</definedName>
    <definedName name="____________________SCH6" localSheetId="1">#REF!</definedName>
    <definedName name="____________________SCH6" localSheetId="0">#REF!</definedName>
    <definedName name="____________________SCH6">#REF!</definedName>
    <definedName name="____________________wrn1" localSheetId="2" hidden="1">{#N/A,#N/A,FALSE,"Form 1.1";#N/A,#N/A,FALSE,"Sch-VI";#N/A,#N/A,FALSE,"Form 1.1a";#N/A,#N/A,FALSE,"1.1b";#N/A,#N/A,FALSE,"1.1 c";#N/A,#N/A,FALSE,"1.1d";#N/A,#N/A,FALSE,"1.1e";#N/A,#N/A,FALSE,"1.1f";#N/A,#N/A,FALSE,"Capitalisation";#N/A,#N/A,FALSE,"Invt.Plan";#N/A,#N/A,FALSE,"1.1g";#N/A,#N/A,FALSE,"Other Lease";#N/A,#N/A,FALSE,"1.1h";#N/A,#N/A,FALSE,"1.1i";#N/A,#N/A,FALSE,"1.2";#N/A,#N/A,FALSE,"1.3";#N/A,#N/A,FALSE,"1.3b";#N/A,#N/A,FALSE,"1.3c";#N/A,#N/A,FALSE,"1.3d";#N/A,#N/A,FALSE,"1.3e";#N/A,#N/A,FALSE,"1.4";#N/A,#N/A,FALSE,"1.5";#N/A,#N/A,FALSE,"1.6";#N/A,#N/A,FALSE,"2.1 (transco)";#N/A,#N/A,FALSE,"2.1(Discoms)";#N/A,#N/A,FALSE,"4.1 (Transco)";#N/A,#N/A,FALSE,"4.1 (Discoms)";#N/A,#N/A,FALSE,"4.2 (Transco)";#N/A,#N/A,FALSE,"4.2 (Discoms)";#N/A,#N/A,FALSE,"Load Shedding";#N/A,#N/A,FALSE,"Overloading";#N/A,#N/A,FALSE,"Recvbls-Ageing";#N/A,#N/A,FALSE,"Pending . Conn"}</definedName>
    <definedName name="____________________wrn1" localSheetId="1" hidden="1">{#N/A,#N/A,FALSE,"Form 1.1";#N/A,#N/A,FALSE,"Sch-VI";#N/A,#N/A,FALSE,"Form 1.1a";#N/A,#N/A,FALSE,"1.1b";#N/A,#N/A,FALSE,"1.1 c";#N/A,#N/A,FALSE,"1.1d";#N/A,#N/A,FALSE,"1.1e";#N/A,#N/A,FALSE,"1.1f";#N/A,#N/A,FALSE,"Capitalisation";#N/A,#N/A,FALSE,"Invt.Plan";#N/A,#N/A,FALSE,"1.1g";#N/A,#N/A,FALSE,"Other Lease";#N/A,#N/A,FALSE,"1.1h";#N/A,#N/A,FALSE,"1.1i";#N/A,#N/A,FALSE,"1.2";#N/A,#N/A,FALSE,"1.3";#N/A,#N/A,FALSE,"1.3b";#N/A,#N/A,FALSE,"1.3c";#N/A,#N/A,FALSE,"1.3d";#N/A,#N/A,FALSE,"1.3e";#N/A,#N/A,FALSE,"1.4";#N/A,#N/A,FALSE,"1.5";#N/A,#N/A,FALSE,"1.6";#N/A,#N/A,FALSE,"2.1 (transco)";#N/A,#N/A,FALSE,"2.1(Discoms)";#N/A,#N/A,FALSE,"4.1 (Transco)";#N/A,#N/A,FALSE,"4.1 (Discoms)";#N/A,#N/A,FALSE,"4.2 (Transco)";#N/A,#N/A,FALSE,"4.2 (Discoms)";#N/A,#N/A,FALSE,"Load Shedding";#N/A,#N/A,FALSE,"Overloading";#N/A,#N/A,FALSE,"Recvbls-Ageing";#N/A,#N/A,FALSE,"Pending . Conn"}</definedName>
    <definedName name="____________________wrn1" hidden="1">{#N/A,#N/A,FALSE,"Form 1.1";#N/A,#N/A,FALSE,"Sch-VI";#N/A,#N/A,FALSE,"Form 1.1a";#N/A,#N/A,FALSE,"1.1b";#N/A,#N/A,FALSE,"1.1 c";#N/A,#N/A,FALSE,"1.1d";#N/A,#N/A,FALSE,"1.1e";#N/A,#N/A,FALSE,"1.1f";#N/A,#N/A,FALSE,"Capitalisation";#N/A,#N/A,FALSE,"Invt.Plan";#N/A,#N/A,FALSE,"1.1g";#N/A,#N/A,FALSE,"Other Lease";#N/A,#N/A,FALSE,"1.1h";#N/A,#N/A,FALSE,"1.1i";#N/A,#N/A,FALSE,"1.2";#N/A,#N/A,FALSE,"1.3";#N/A,#N/A,FALSE,"1.3b";#N/A,#N/A,FALSE,"1.3c";#N/A,#N/A,FALSE,"1.3d";#N/A,#N/A,FALSE,"1.3e";#N/A,#N/A,FALSE,"1.4";#N/A,#N/A,FALSE,"1.5";#N/A,#N/A,FALSE,"1.6";#N/A,#N/A,FALSE,"2.1 (transco)";#N/A,#N/A,FALSE,"2.1(Discoms)";#N/A,#N/A,FALSE,"4.1 (Transco)";#N/A,#N/A,FALSE,"4.1 (Discoms)";#N/A,#N/A,FALSE,"4.2 (Transco)";#N/A,#N/A,FALSE,"4.2 (Discoms)";#N/A,#N/A,FALSE,"Load Shedding";#N/A,#N/A,FALSE,"Overloading";#N/A,#N/A,FALSE,"Recvbls-Ageing";#N/A,#N/A,FALSE,"Pending . Conn"}</definedName>
    <definedName name="____________________XL__ENTER_UNIT">#REF!</definedName>
    <definedName name="___________________wrn1" localSheetId="2" hidden="1">{#N/A,#N/A,FALSE,"Form 1.1";#N/A,#N/A,FALSE,"Sch-VI";#N/A,#N/A,FALSE,"Form 1.1a";#N/A,#N/A,FALSE,"1.1b";#N/A,#N/A,FALSE,"1.1 c";#N/A,#N/A,FALSE,"1.1d";#N/A,#N/A,FALSE,"1.1e";#N/A,#N/A,FALSE,"1.1f";#N/A,#N/A,FALSE,"Capitalisation";#N/A,#N/A,FALSE,"Invt.Plan";#N/A,#N/A,FALSE,"1.1g";#N/A,#N/A,FALSE,"Other Lease";#N/A,#N/A,FALSE,"1.1h";#N/A,#N/A,FALSE,"1.1i";#N/A,#N/A,FALSE,"1.2";#N/A,#N/A,FALSE,"1.3";#N/A,#N/A,FALSE,"1.3b";#N/A,#N/A,FALSE,"1.3c";#N/A,#N/A,FALSE,"1.3d";#N/A,#N/A,FALSE,"1.3e";#N/A,#N/A,FALSE,"1.4";#N/A,#N/A,FALSE,"1.5";#N/A,#N/A,FALSE,"1.6";#N/A,#N/A,FALSE,"2.1 (transco)";#N/A,#N/A,FALSE,"2.1(Discoms)";#N/A,#N/A,FALSE,"4.1 (Transco)";#N/A,#N/A,FALSE,"4.1 (Discoms)";#N/A,#N/A,FALSE,"4.2 (Transco)";#N/A,#N/A,FALSE,"4.2 (Discoms)";#N/A,#N/A,FALSE,"Load Shedding";#N/A,#N/A,FALSE,"Overloading";#N/A,#N/A,FALSE,"Recvbls-Ageing";#N/A,#N/A,FALSE,"Pending . Conn"}</definedName>
    <definedName name="___________________wrn1" localSheetId="1" hidden="1">{#N/A,#N/A,FALSE,"Form 1.1";#N/A,#N/A,FALSE,"Sch-VI";#N/A,#N/A,FALSE,"Form 1.1a";#N/A,#N/A,FALSE,"1.1b";#N/A,#N/A,FALSE,"1.1 c";#N/A,#N/A,FALSE,"1.1d";#N/A,#N/A,FALSE,"1.1e";#N/A,#N/A,FALSE,"1.1f";#N/A,#N/A,FALSE,"Capitalisation";#N/A,#N/A,FALSE,"Invt.Plan";#N/A,#N/A,FALSE,"1.1g";#N/A,#N/A,FALSE,"Other Lease";#N/A,#N/A,FALSE,"1.1h";#N/A,#N/A,FALSE,"1.1i";#N/A,#N/A,FALSE,"1.2";#N/A,#N/A,FALSE,"1.3";#N/A,#N/A,FALSE,"1.3b";#N/A,#N/A,FALSE,"1.3c";#N/A,#N/A,FALSE,"1.3d";#N/A,#N/A,FALSE,"1.3e";#N/A,#N/A,FALSE,"1.4";#N/A,#N/A,FALSE,"1.5";#N/A,#N/A,FALSE,"1.6";#N/A,#N/A,FALSE,"2.1 (transco)";#N/A,#N/A,FALSE,"2.1(Discoms)";#N/A,#N/A,FALSE,"4.1 (Transco)";#N/A,#N/A,FALSE,"4.1 (Discoms)";#N/A,#N/A,FALSE,"4.2 (Transco)";#N/A,#N/A,FALSE,"4.2 (Discoms)";#N/A,#N/A,FALSE,"Load Shedding";#N/A,#N/A,FALSE,"Overloading";#N/A,#N/A,FALSE,"Recvbls-Ageing";#N/A,#N/A,FALSE,"Pending . Conn"}</definedName>
    <definedName name="___________________wrn1" hidden="1">{#N/A,#N/A,FALSE,"Form 1.1";#N/A,#N/A,FALSE,"Sch-VI";#N/A,#N/A,FALSE,"Form 1.1a";#N/A,#N/A,FALSE,"1.1b";#N/A,#N/A,FALSE,"1.1 c";#N/A,#N/A,FALSE,"1.1d";#N/A,#N/A,FALSE,"1.1e";#N/A,#N/A,FALSE,"1.1f";#N/A,#N/A,FALSE,"Capitalisation";#N/A,#N/A,FALSE,"Invt.Plan";#N/A,#N/A,FALSE,"1.1g";#N/A,#N/A,FALSE,"Other Lease";#N/A,#N/A,FALSE,"1.1h";#N/A,#N/A,FALSE,"1.1i";#N/A,#N/A,FALSE,"1.2";#N/A,#N/A,FALSE,"1.3";#N/A,#N/A,FALSE,"1.3b";#N/A,#N/A,FALSE,"1.3c";#N/A,#N/A,FALSE,"1.3d";#N/A,#N/A,FALSE,"1.3e";#N/A,#N/A,FALSE,"1.4";#N/A,#N/A,FALSE,"1.5";#N/A,#N/A,FALSE,"1.6";#N/A,#N/A,FALSE,"2.1 (transco)";#N/A,#N/A,FALSE,"2.1(Discoms)";#N/A,#N/A,FALSE,"4.1 (Transco)";#N/A,#N/A,FALSE,"4.1 (Discoms)";#N/A,#N/A,FALSE,"4.2 (Transco)";#N/A,#N/A,FALSE,"4.2 (Discoms)";#N/A,#N/A,FALSE,"Load Shedding";#N/A,#N/A,FALSE,"Overloading";#N/A,#N/A,FALSE,"Recvbls-Ageing";#N/A,#N/A,FALSE,"Pending . Conn"}</definedName>
    <definedName name="___________________XL__ENTER_UNIT">#REF!</definedName>
    <definedName name="__________________SCH6" localSheetId="2">#REF!</definedName>
    <definedName name="__________________SCH6" localSheetId="1">#REF!</definedName>
    <definedName name="__________________SCH6" localSheetId="0">#REF!</definedName>
    <definedName name="__________________SCH6">#REF!</definedName>
    <definedName name="__________________wrn1" localSheetId="2" hidden="1">{#N/A,#N/A,FALSE,"Form 1.1";#N/A,#N/A,FALSE,"Sch-VI";#N/A,#N/A,FALSE,"Form 1.1a";#N/A,#N/A,FALSE,"1.1b";#N/A,#N/A,FALSE,"1.1 c";#N/A,#N/A,FALSE,"1.1d";#N/A,#N/A,FALSE,"1.1e";#N/A,#N/A,FALSE,"1.1f";#N/A,#N/A,FALSE,"Capitalisation";#N/A,#N/A,FALSE,"Invt.Plan";#N/A,#N/A,FALSE,"1.1g";#N/A,#N/A,FALSE,"Other Lease";#N/A,#N/A,FALSE,"1.1h";#N/A,#N/A,FALSE,"1.1i";#N/A,#N/A,FALSE,"1.2";#N/A,#N/A,FALSE,"1.3";#N/A,#N/A,FALSE,"1.3b";#N/A,#N/A,FALSE,"1.3c";#N/A,#N/A,FALSE,"1.3d";#N/A,#N/A,FALSE,"1.3e";#N/A,#N/A,FALSE,"1.4";#N/A,#N/A,FALSE,"1.5";#N/A,#N/A,FALSE,"1.6";#N/A,#N/A,FALSE,"2.1 (transco)";#N/A,#N/A,FALSE,"2.1(Discoms)";#N/A,#N/A,FALSE,"4.1 (Transco)";#N/A,#N/A,FALSE,"4.1 (Discoms)";#N/A,#N/A,FALSE,"4.2 (Transco)";#N/A,#N/A,FALSE,"4.2 (Discoms)";#N/A,#N/A,FALSE,"Load Shedding";#N/A,#N/A,FALSE,"Overloading";#N/A,#N/A,FALSE,"Recvbls-Ageing";#N/A,#N/A,FALSE,"Pending . Conn"}</definedName>
    <definedName name="__________________wrn1" localSheetId="1" hidden="1">{#N/A,#N/A,FALSE,"Form 1.1";#N/A,#N/A,FALSE,"Sch-VI";#N/A,#N/A,FALSE,"Form 1.1a";#N/A,#N/A,FALSE,"1.1b";#N/A,#N/A,FALSE,"1.1 c";#N/A,#N/A,FALSE,"1.1d";#N/A,#N/A,FALSE,"1.1e";#N/A,#N/A,FALSE,"1.1f";#N/A,#N/A,FALSE,"Capitalisation";#N/A,#N/A,FALSE,"Invt.Plan";#N/A,#N/A,FALSE,"1.1g";#N/A,#N/A,FALSE,"Other Lease";#N/A,#N/A,FALSE,"1.1h";#N/A,#N/A,FALSE,"1.1i";#N/A,#N/A,FALSE,"1.2";#N/A,#N/A,FALSE,"1.3";#N/A,#N/A,FALSE,"1.3b";#N/A,#N/A,FALSE,"1.3c";#N/A,#N/A,FALSE,"1.3d";#N/A,#N/A,FALSE,"1.3e";#N/A,#N/A,FALSE,"1.4";#N/A,#N/A,FALSE,"1.5";#N/A,#N/A,FALSE,"1.6";#N/A,#N/A,FALSE,"2.1 (transco)";#N/A,#N/A,FALSE,"2.1(Discoms)";#N/A,#N/A,FALSE,"4.1 (Transco)";#N/A,#N/A,FALSE,"4.1 (Discoms)";#N/A,#N/A,FALSE,"4.2 (Transco)";#N/A,#N/A,FALSE,"4.2 (Discoms)";#N/A,#N/A,FALSE,"Load Shedding";#N/A,#N/A,FALSE,"Overloading";#N/A,#N/A,FALSE,"Recvbls-Ageing";#N/A,#N/A,FALSE,"Pending . Conn"}</definedName>
    <definedName name="__________________wrn1" hidden="1">{#N/A,#N/A,FALSE,"Form 1.1";#N/A,#N/A,FALSE,"Sch-VI";#N/A,#N/A,FALSE,"Form 1.1a";#N/A,#N/A,FALSE,"1.1b";#N/A,#N/A,FALSE,"1.1 c";#N/A,#N/A,FALSE,"1.1d";#N/A,#N/A,FALSE,"1.1e";#N/A,#N/A,FALSE,"1.1f";#N/A,#N/A,FALSE,"Capitalisation";#N/A,#N/A,FALSE,"Invt.Plan";#N/A,#N/A,FALSE,"1.1g";#N/A,#N/A,FALSE,"Other Lease";#N/A,#N/A,FALSE,"1.1h";#N/A,#N/A,FALSE,"1.1i";#N/A,#N/A,FALSE,"1.2";#N/A,#N/A,FALSE,"1.3";#N/A,#N/A,FALSE,"1.3b";#N/A,#N/A,FALSE,"1.3c";#N/A,#N/A,FALSE,"1.3d";#N/A,#N/A,FALSE,"1.3e";#N/A,#N/A,FALSE,"1.4";#N/A,#N/A,FALSE,"1.5";#N/A,#N/A,FALSE,"1.6";#N/A,#N/A,FALSE,"2.1 (transco)";#N/A,#N/A,FALSE,"2.1(Discoms)";#N/A,#N/A,FALSE,"4.1 (Transco)";#N/A,#N/A,FALSE,"4.1 (Discoms)";#N/A,#N/A,FALSE,"4.2 (Transco)";#N/A,#N/A,FALSE,"4.2 (Discoms)";#N/A,#N/A,FALSE,"Load Shedding";#N/A,#N/A,FALSE,"Overloading";#N/A,#N/A,FALSE,"Recvbls-Ageing";#N/A,#N/A,FALSE,"Pending . Conn"}</definedName>
    <definedName name="__________________XL__ENTER_UNIT">#REF!</definedName>
    <definedName name="_________________wrn1" localSheetId="2" hidden="1">{#N/A,#N/A,FALSE,"Form 1.1";#N/A,#N/A,FALSE,"Sch-VI";#N/A,#N/A,FALSE,"Form 1.1a";#N/A,#N/A,FALSE,"1.1b";#N/A,#N/A,FALSE,"1.1 c";#N/A,#N/A,FALSE,"1.1d";#N/A,#N/A,FALSE,"1.1e";#N/A,#N/A,FALSE,"1.1f";#N/A,#N/A,FALSE,"Capitalisation";#N/A,#N/A,FALSE,"Invt.Plan";#N/A,#N/A,FALSE,"1.1g";#N/A,#N/A,FALSE,"Other Lease";#N/A,#N/A,FALSE,"1.1h";#N/A,#N/A,FALSE,"1.1i";#N/A,#N/A,FALSE,"1.2";#N/A,#N/A,FALSE,"1.3";#N/A,#N/A,FALSE,"1.3b";#N/A,#N/A,FALSE,"1.3c";#N/A,#N/A,FALSE,"1.3d";#N/A,#N/A,FALSE,"1.3e";#N/A,#N/A,FALSE,"1.4";#N/A,#N/A,FALSE,"1.5";#N/A,#N/A,FALSE,"1.6";#N/A,#N/A,FALSE,"2.1 (transco)";#N/A,#N/A,FALSE,"2.1(Discoms)";#N/A,#N/A,FALSE,"4.1 (Transco)";#N/A,#N/A,FALSE,"4.1 (Discoms)";#N/A,#N/A,FALSE,"4.2 (Transco)";#N/A,#N/A,FALSE,"4.2 (Discoms)";#N/A,#N/A,FALSE,"Load Shedding";#N/A,#N/A,FALSE,"Overloading";#N/A,#N/A,FALSE,"Recvbls-Ageing";#N/A,#N/A,FALSE,"Pending . Conn"}</definedName>
    <definedName name="_________________wrn1" localSheetId="1" hidden="1">{#N/A,#N/A,FALSE,"Form 1.1";#N/A,#N/A,FALSE,"Sch-VI";#N/A,#N/A,FALSE,"Form 1.1a";#N/A,#N/A,FALSE,"1.1b";#N/A,#N/A,FALSE,"1.1 c";#N/A,#N/A,FALSE,"1.1d";#N/A,#N/A,FALSE,"1.1e";#N/A,#N/A,FALSE,"1.1f";#N/A,#N/A,FALSE,"Capitalisation";#N/A,#N/A,FALSE,"Invt.Plan";#N/A,#N/A,FALSE,"1.1g";#N/A,#N/A,FALSE,"Other Lease";#N/A,#N/A,FALSE,"1.1h";#N/A,#N/A,FALSE,"1.1i";#N/A,#N/A,FALSE,"1.2";#N/A,#N/A,FALSE,"1.3";#N/A,#N/A,FALSE,"1.3b";#N/A,#N/A,FALSE,"1.3c";#N/A,#N/A,FALSE,"1.3d";#N/A,#N/A,FALSE,"1.3e";#N/A,#N/A,FALSE,"1.4";#N/A,#N/A,FALSE,"1.5";#N/A,#N/A,FALSE,"1.6";#N/A,#N/A,FALSE,"2.1 (transco)";#N/A,#N/A,FALSE,"2.1(Discoms)";#N/A,#N/A,FALSE,"4.1 (Transco)";#N/A,#N/A,FALSE,"4.1 (Discoms)";#N/A,#N/A,FALSE,"4.2 (Transco)";#N/A,#N/A,FALSE,"4.2 (Discoms)";#N/A,#N/A,FALSE,"Load Shedding";#N/A,#N/A,FALSE,"Overloading";#N/A,#N/A,FALSE,"Recvbls-Ageing";#N/A,#N/A,FALSE,"Pending . Conn"}</definedName>
    <definedName name="_________________wrn1" hidden="1">{#N/A,#N/A,FALSE,"Form 1.1";#N/A,#N/A,FALSE,"Sch-VI";#N/A,#N/A,FALSE,"Form 1.1a";#N/A,#N/A,FALSE,"1.1b";#N/A,#N/A,FALSE,"1.1 c";#N/A,#N/A,FALSE,"1.1d";#N/A,#N/A,FALSE,"1.1e";#N/A,#N/A,FALSE,"1.1f";#N/A,#N/A,FALSE,"Capitalisation";#N/A,#N/A,FALSE,"Invt.Plan";#N/A,#N/A,FALSE,"1.1g";#N/A,#N/A,FALSE,"Other Lease";#N/A,#N/A,FALSE,"1.1h";#N/A,#N/A,FALSE,"1.1i";#N/A,#N/A,FALSE,"1.2";#N/A,#N/A,FALSE,"1.3";#N/A,#N/A,FALSE,"1.3b";#N/A,#N/A,FALSE,"1.3c";#N/A,#N/A,FALSE,"1.3d";#N/A,#N/A,FALSE,"1.3e";#N/A,#N/A,FALSE,"1.4";#N/A,#N/A,FALSE,"1.5";#N/A,#N/A,FALSE,"1.6";#N/A,#N/A,FALSE,"2.1 (transco)";#N/A,#N/A,FALSE,"2.1(Discoms)";#N/A,#N/A,FALSE,"4.1 (Transco)";#N/A,#N/A,FALSE,"4.1 (Discoms)";#N/A,#N/A,FALSE,"4.2 (Transco)";#N/A,#N/A,FALSE,"4.2 (Discoms)";#N/A,#N/A,FALSE,"Load Shedding";#N/A,#N/A,FALSE,"Overloading";#N/A,#N/A,FALSE,"Recvbls-Ageing";#N/A,#N/A,FALSE,"Pending . Conn"}</definedName>
    <definedName name="_________________XL__ENTER_UNIT">#REF!</definedName>
    <definedName name="________________SCH6" localSheetId="2">#REF!</definedName>
    <definedName name="________________SCH6" localSheetId="1">#REF!</definedName>
    <definedName name="________________SCH6" localSheetId="0">#REF!</definedName>
    <definedName name="________________SCH6">#REF!</definedName>
    <definedName name="________________wrn1" localSheetId="2" hidden="1">{#N/A,#N/A,FALSE,"Form 1.1";#N/A,#N/A,FALSE,"Sch-VI";#N/A,#N/A,FALSE,"Form 1.1a";#N/A,#N/A,FALSE,"1.1b";#N/A,#N/A,FALSE,"1.1 c";#N/A,#N/A,FALSE,"1.1d";#N/A,#N/A,FALSE,"1.1e";#N/A,#N/A,FALSE,"1.1f";#N/A,#N/A,FALSE,"Capitalisation";#N/A,#N/A,FALSE,"Invt.Plan";#N/A,#N/A,FALSE,"1.1g";#N/A,#N/A,FALSE,"Other Lease";#N/A,#N/A,FALSE,"1.1h";#N/A,#N/A,FALSE,"1.1i";#N/A,#N/A,FALSE,"1.2";#N/A,#N/A,FALSE,"1.3";#N/A,#N/A,FALSE,"1.3b";#N/A,#N/A,FALSE,"1.3c";#N/A,#N/A,FALSE,"1.3d";#N/A,#N/A,FALSE,"1.3e";#N/A,#N/A,FALSE,"1.4";#N/A,#N/A,FALSE,"1.5";#N/A,#N/A,FALSE,"1.6";#N/A,#N/A,FALSE,"2.1 (transco)";#N/A,#N/A,FALSE,"2.1(Discoms)";#N/A,#N/A,FALSE,"4.1 (Transco)";#N/A,#N/A,FALSE,"4.1 (Discoms)";#N/A,#N/A,FALSE,"4.2 (Transco)";#N/A,#N/A,FALSE,"4.2 (Discoms)";#N/A,#N/A,FALSE,"Load Shedding";#N/A,#N/A,FALSE,"Overloading";#N/A,#N/A,FALSE,"Recvbls-Ageing";#N/A,#N/A,FALSE,"Pending . Conn"}</definedName>
    <definedName name="________________wrn1" localSheetId="1" hidden="1">{#N/A,#N/A,FALSE,"Form 1.1";#N/A,#N/A,FALSE,"Sch-VI";#N/A,#N/A,FALSE,"Form 1.1a";#N/A,#N/A,FALSE,"1.1b";#N/A,#N/A,FALSE,"1.1 c";#N/A,#N/A,FALSE,"1.1d";#N/A,#N/A,FALSE,"1.1e";#N/A,#N/A,FALSE,"1.1f";#N/A,#N/A,FALSE,"Capitalisation";#N/A,#N/A,FALSE,"Invt.Plan";#N/A,#N/A,FALSE,"1.1g";#N/A,#N/A,FALSE,"Other Lease";#N/A,#N/A,FALSE,"1.1h";#N/A,#N/A,FALSE,"1.1i";#N/A,#N/A,FALSE,"1.2";#N/A,#N/A,FALSE,"1.3";#N/A,#N/A,FALSE,"1.3b";#N/A,#N/A,FALSE,"1.3c";#N/A,#N/A,FALSE,"1.3d";#N/A,#N/A,FALSE,"1.3e";#N/A,#N/A,FALSE,"1.4";#N/A,#N/A,FALSE,"1.5";#N/A,#N/A,FALSE,"1.6";#N/A,#N/A,FALSE,"2.1 (transco)";#N/A,#N/A,FALSE,"2.1(Discoms)";#N/A,#N/A,FALSE,"4.1 (Transco)";#N/A,#N/A,FALSE,"4.1 (Discoms)";#N/A,#N/A,FALSE,"4.2 (Transco)";#N/A,#N/A,FALSE,"4.2 (Discoms)";#N/A,#N/A,FALSE,"Load Shedding";#N/A,#N/A,FALSE,"Overloading";#N/A,#N/A,FALSE,"Recvbls-Ageing";#N/A,#N/A,FALSE,"Pending . Conn"}</definedName>
    <definedName name="________________wrn1" hidden="1">{#N/A,#N/A,FALSE,"Form 1.1";#N/A,#N/A,FALSE,"Sch-VI";#N/A,#N/A,FALSE,"Form 1.1a";#N/A,#N/A,FALSE,"1.1b";#N/A,#N/A,FALSE,"1.1 c";#N/A,#N/A,FALSE,"1.1d";#N/A,#N/A,FALSE,"1.1e";#N/A,#N/A,FALSE,"1.1f";#N/A,#N/A,FALSE,"Capitalisation";#N/A,#N/A,FALSE,"Invt.Plan";#N/A,#N/A,FALSE,"1.1g";#N/A,#N/A,FALSE,"Other Lease";#N/A,#N/A,FALSE,"1.1h";#N/A,#N/A,FALSE,"1.1i";#N/A,#N/A,FALSE,"1.2";#N/A,#N/A,FALSE,"1.3";#N/A,#N/A,FALSE,"1.3b";#N/A,#N/A,FALSE,"1.3c";#N/A,#N/A,FALSE,"1.3d";#N/A,#N/A,FALSE,"1.3e";#N/A,#N/A,FALSE,"1.4";#N/A,#N/A,FALSE,"1.5";#N/A,#N/A,FALSE,"1.6";#N/A,#N/A,FALSE,"2.1 (transco)";#N/A,#N/A,FALSE,"2.1(Discoms)";#N/A,#N/A,FALSE,"4.1 (Transco)";#N/A,#N/A,FALSE,"4.1 (Discoms)";#N/A,#N/A,FALSE,"4.2 (Transco)";#N/A,#N/A,FALSE,"4.2 (Discoms)";#N/A,#N/A,FALSE,"Load Shedding";#N/A,#N/A,FALSE,"Overloading";#N/A,#N/A,FALSE,"Recvbls-Ageing";#N/A,#N/A,FALSE,"Pending . Conn"}</definedName>
    <definedName name="________________XL__ENTER_UNIT" localSheetId="2">#REF!</definedName>
    <definedName name="________________XL__ENTER_UNIT" localSheetId="1">#REF!</definedName>
    <definedName name="________________XL__ENTER_UNIT" localSheetId="0">#REF!</definedName>
    <definedName name="________________XL__ENTER_UNIT">#REF!</definedName>
    <definedName name="_______________wrn1" localSheetId="2" hidden="1">{#N/A,#N/A,FALSE,"Form 1.1";#N/A,#N/A,FALSE,"Sch-VI";#N/A,#N/A,FALSE,"Form 1.1a";#N/A,#N/A,FALSE,"1.1b";#N/A,#N/A,FALSE,"1.1 c";#N/A,#N/A,FALSE,"1.1d";#N/A,#N/A,FALSE,"1.1e";#N/A,#N/A,FALSE,"1.1f";#N/A,#N/A,FALSE,"Capitalisation";#N/A,#N/A,FALSE,"Invt.Plan";#N/A,#N/A,FALSE,"1.1g";#N/A,#N/A,FALSE,"Other Lease";#N/A,#N/A,FALSE,"1.1h";#N/A,#N/A,FALSE,"1.1i";#N/A,#N/A,FALSE,"1.2";#N/A,#N/A,FALSE,"1.3";#N/A,#N/A,FALSE,"1.3b";#N/A,#N/A,FALSE,"1.3c";#N/A,#N/A,FALSE,"1.3d";#N/A,#N/A,FALSE,"1.3e";#N/A,#N/A,FALSE,"1.4";#N/A,#N/A,FALSE,"1.5";#N/A,#N/A,FALSE,"1.6";#N/A,#N/A,FALSE,"2.1 (transco)";#N/A,#N/A,FALSE,"2.1(Discoms)";#N/A,#N/A,FALSE,"4.1 (Transco)";#N/A,#N/A,FALSE,"4.1 (Discoms)";#N/A,#N/A,FALSE,"4.2 (Transco)";#N/A,#N/A,FALSE,"4.2 (Discoms)";#N/A,#N/A,FALSE,"Load Shedding";#N/A,#N/A,FALSE,"Overloading";#N/A,#N/A,FALSE,"Recvbls-Ageing";#N/A,#N/A,FALSE,"Pending . Conn"}</definedName>
    <definedName name="_______________wrn1" localSheetId="1" hidden="1">{#N/A,#N/A,FALSE,"Form 1.1";#N/A,#N/A,FALSE,"Sch-VI";#N/A,#N/A,FALSE,"Form 1.1a";#N/A,#N/A,FALSE,"1.1b";#N/A,#N/A,FALSE,"1.1 c";#N/A,#N/A,FALSE,"1.1d";#N/A,#N/A,FALSE,"1.1e";#N/A,#N/A,FALSE,"1.1f";#N/A,#N/A,FALSE,"Capitalisation";#N/A,#N/A,FALSE,"Invt.Plan";#N/A,#N/A,FALSE,"1.1g";#N/A,#N/A,FALSE,"Other Lease";#N/A,#N/A,FALSE,"1.1h";#N/A,#N/A,FALSE,"1.1i";#N/A,#N/A,FALSE,"1.2";#N/A,#N/A,FALSE,"1.3";#N/A,#N/A,FALSE,"1.3b";#N/A,#N/A,FALSE,"1.3c";#N/A,#N/A,FALSE,"1.3d";#N/A,#N/A,FALSE,"1.3e";#N/A,#N/A,FALSE,"1.4";#N/A,#N/A,FALSE,"1.5";#N/A,#N/A,FALSE,"1.6";#N/A,#N/A,FALSE,"2.1 (transco)";#N/A,#N/A,FALSE,"2.1(Discoms)";#N/A,#N/A,FALSE,"4.1 (Transco)";#N/A,#N/A,FALSE,"4.1 (Discoms)";#N/A,#N/A,FALSE,"4.2 (Transco)";#N/A,#N/A,FALSE,"4.2 (Discoms)";#N/A,#N/A,FALSE,"Load Shedding";#N/A,#N/A,FALSE,"Overloading";#N/A,#N/A,FALSE,"Recvbls-Ageing";#N/A,#N/A,FALSE,"Pending . Conn"}</definedName>
    <definedName name="_______________wrn1" hidden="1">{#N/A,#N/A,FALSE,"Form 1.1";#N/A,#N/A,FALSE,"Sch-VI";#N/A,#N/A,FALSE,"Form 1.1a";#N/A,#N/A,FALSE,"1.1b";#N/A,#N/A,FALSE,"1.1 c";#N/A,#N/A,FALSE,"1.1d";#N/A,#N/A,FALSE,"1.1e";#N/A,#N/A,FALSE,"1.1f";#N/A,#N/A,FALSE,"Capitalisation";#N/A,#N/A,FALSE,"Invt.Plan";#N/A,#N/A,FALSE,"1.1g";#N/A,#N/A,FALSE,"Other Lease";#N/A,#N/A,FALSE,"1.1h";#N/A,#N/A,FALSE,"1.1i";#N/A,#N/A,FALSE,"1.2";#N/A,#N/A,FALSE,"1.3";#N/A,#N/A,FALSE,"1.3b";#N/A,#N/A,FALSE,"1.3c";#N/A,#N/A,FALSE,"1.3d";#N/A,#N/A,FALSE,"1.3e";#N/A,#N/A,FALSE,"1.4";#N/A,#N/A,FALSE,"1.5";#N/A,#N/A,FALSE,"1.6";#N/A,#N/A,FALSE,"2.1 (transco)";#N/A,#N/A,FALSE,"2.1(Discoms)";#N/A,#N/A,FALSE,"4.1 (Transco)";#N/A,#N/A,FALSE,"4.1 (Discoms)";#N/A,#N/A,FALSE,"4.2 (Transco)";#N/A,#N/A,FALSE,"4.2 (Discoms)";#N/A,#N/A,FALSE,"Load Shedding";#N/A,#N/A,FALSE,"Overloading";#N/A,#N/A,FALSE,"Recvbls-Ageing";#N/A,#N/A,FALSE,"Pending . Conn"}</definedName>
    <definedName name="_______________XL__ENTER_UNIT" localSheetId="2">#REF!</definedName>
    <definedName name="_______________XL__ENTER_UNIT" localSheetId="1">#REF!</definedName>
    <definedName name="_______________XL__ENTER_UNIT" localSheetId="0">#REF!</definedName>
    <definedName name="_______________XL__ENTER_UNIT">#REF!</definedName>
    <definedName name="______________SCH6" localSheetId="2">#REF!</definedName>
    <definedName name="______________SCH6" localSheetId="1">#REF!</definedName>
    <definedName name="______________SCH6" localSheetId="0">#REF!</definedName>
    <definedName name="______________SCH6">#REF!</definedName>
    <definedName name="______________wrn1" localSheetId="2" hidden="1">{#N/A,#N/A,FALSE,"Form 1.1";#N/A,#N/A,FALSE,"Sch-VI";#N/A,#N/A,FALSE,"Form 1.1a";#N/A,#N/A,FALSE,"1.1b";#N/A,#N/A,FALSE,"1.1 c";#N/A,#N/A,FALSE,"1.1d";#N/A,#N/A,FALSE,"1.1e";#N/A,#N/A,FALSE,"1.1f";#N/A,#N/A,FALSE,"Capitalisation";#N/A,#N/A,FALSE,"Invt.Plan";#N/A,#N/A,FALSE,"1.1g";#N/A,#N/A,FALSE,"Other Lease";#N/A,#N/A,FALSE,"1.1h";#N/A,#N/A,FALSE,"1.1i";#N/A,#N/A,FALSE,"1.2";#N/A,#N/A,FALSE,"1.3";#N/A,#N/A,FALSE,"1.3b";#N/A,#N/A,FALSE,"1.3c";#N/A,#N/A,FALSE,"1.3d";#N/A,#N/A,FALSE,"1.3e";#N/A,#N/A,FALSE,"1.4";#N/A,#N/A,FALSE,"1.5";#N/A,#N/A,FALSE,"1.6";#N/A,#N/A,FALSE,"2.1 (transco)";#N/A,#N/A,FALSE,"2.1(Discoms)";#N/A,#N/A,FALSE,"4.1 (Transco)";#N/A,#N/A,FALSE,"4.1 (Discoms)";#N/A,#N/A,FALSE,"4.2 (Transco)";#N/A,#N/A,FALSE,"4.2 (Discoms)";#N/A,#N/A,FALSE,"Load Shedding";#N/A,#N/A,FALSE,"Overloading";#N/A,#N/A,FALSE,"Recvbls-Ageing";#N/A,#N/A,FALSE,"Pending . Conn"}</definedName>
    <definedName name="______________wrn1" localSheetId="1" hidden="1">{#N/A,#N/A,FALSE,"Form 1.1";#N/A,#N/A,FALSE,"Sch-VI";#N/A,#N/A,FALSE,"Form 1.1a";#N/A,#N/A,FALSE,"1.1b";#N/A,#N/A,FALSE,"1.1 c";#N/A,#N/A,FALSE,"1.1d";#N/A,#N/A,FALSE,"1.1e";#N/A,#N/A,FALSE,"1.1f";#N/A,#N/A,FALSE,"Capitalisation";#N/A,#N/A,FALSE,"Invt.Plan";#N/A,#N/A,FALSE,"1.1g";#N/A,#N/A,FALSE,"Other Lease";#N/A,#N/A,FALSE,"1.1h";#N/A,#N/A,FALSE,"1.1i";#N/A,#N/A,FALSE,"1.2";#N/A,#N/A,FALSE,"1.3";#N/A,#N/A,FALSE,"1.3b";#N/A,#N/A,FALSE,"1.3c";#N/A,#N/A,FALSE,"1.3d";#N/A,#N/A,FALSE,"1.3e";#N/A,#N/A,FALSE,"1.4";#N/A,#N/A,FALSE,"1.5";#N/A,#N/A,FALSE,"1.6";#N/A,#N/A,FALSE,"2.1 (transco)";#N/A,#N/A,FALSE,"2.1(Discoms)";#N/A,#N/A,FALSE,"4.1 (Transco)";#N/A,#N/A,FALSE,"4.1 (Discoms)";#N/A,#N/A,FALSE,"4.2 (Transco)";#N/A,#N/A,FALSE,"4.2 (Discoms)";#N/A,#N/A,FALSE,"Load Shedding";#N/A,#N/A,FALSE,"Overloading";#N/A,#N/A,FALSE,"Recvbls-Ageing";#N/A,#N/A,FALSE,"Pending . Conn"}</definedName>
    <definedName name="______________wrn1" hidden="1">{#N/A,#N/A,FALSE,"Form 1.1";#N/A,#N/A,FALSE,"Sch-VI";#N/A,#N/A,FALSE,"Form 1.1a";#N/A,#N/A,FALSE,"1.1b";#N/A,#N/A,FALSE,"1.1 c";#N/A,#N/A,FALSE,"1.1d";#N/A,#N/A,FALSE,"1.1e";#N/A,#N/A,FALSE,"1.1f";#N/A,#N/A,FALSE,"Capitalisation";#N/A,#N/A,FALSE,"Invt.Plan";#N/A,#N/A,FALSE,"1.1g";#N/A,#N/A,FALSE,"Other Lease";#N/A,#N/A,FALSE,"1.1h";#N/A,#N/A,FALSE,"1.1i";#N/A,#N/A,FALSE,"1.2";#N/A,#N/A,FALSE,"1.3";#N/A,#N/A,FALSE,"1.3b";#N/A,#N/A,FALSE,"1.3c";#N/A,#N/A,FALSE,"1.3d";#N/A,#N/A,FALSE,"1.3e";#N/A,#N/A,FALSE,"1.4";#N/A,#N/A,FALSE,"1.5";#N/A,#N/A,FALSE,"1.6";#N/A,#N/A,FALSE,"2.1 (transco)";#N/A,#N/A,FALSE,"2.1(Discoms)";#N/A,#N/A,FALSE,"4.1 (Transco)";#N/A,#N/A,FALSE,"4.1 (Discoms)";#N/A,#N/A,FALSE,"4.2 (Transco)";#N/A,#N/A,FALSE,"4.2 (Discoms)";#N/A,#N/A,FALSE,"Load Shedding";#N/A,#N/A,FALSE,"Overloading";#N/A,#N/A,FALSE,"Recvbls-Ageing";#N/A,#N/A,FALSE,"Pending . Conn"}</definedName>
    <definedName name="______________XL__ENTER_UNIT" localSheetId="2">#REF!</definedName>
    <definedName name="______________XL__ENTER_UNIT" localSheetId="1">#REF!</definedName>
    <definedName name="______________XL__ENTER_UNIT" localSheetId="0">#REF!</definedName>
    <definedName name="______________XL__ENTER_UNIT">#REF!</definedName>
    <definedName name="_____________SCH6" localSheetId="2">#REF!</definedName>
    <definedName name="_____________SCH6" localSheetId="1">#REF!</definedName>
    <definedName name="_____________SCH6" localSheetId="0">#REF!</definedName>
    <definedName name="_____________SCH6">#REF!</definedName>
    <definedName name="_____________wrn1" localSheetId="2" hidden="1">{#N/A,#N/A,FALSE,"Form 1.1";#N/A,#N/A,FALSE,"Sch-VI";#N/A,#N/A,FALSE,"Form 1.1a";#N/A,#N/A,FALSE,"1.1b";#N/A,#N/A,FALSE,"1.1 c";#N/A,#N/A,FALSE,"1.1d";#N/A,#N/A,FALSE,"1.1e";#N/A,#N/A,FALSE,"1.1f";#N/A,#N/A,FALSE,"Capitalisation";#N/A,#N/A,FALSE,"Invt.Plan";#N/A,#N/A,FALSE,"1.1g";#N/A,#N/A,FALSE,"Other Lease";#N/A,#N/A,FALSE,"1.1h";#N/A,#N/A,FALSE,"1.1i";#N/A,#N/A,FALSE,"1.2";#N/A,#N/A,FALSE,"1.3";#N/A,#N/A,FALSE,"1.3b";#N/A,#N/A,FALSE,"1.3c";#N/A,#N/A,FALSE,"1.3d";#N/A,#N/A,FALSE,"1.3e";#N/A,#N/A,FALSE,"1.4";#N/A,#N/A,FALSE,"1.5";#N/A,#N/A,FALSE,"1.6";#N/A,#N/A,FALSE,"2.1 (transco)";#N/A,#N/A,FALSE,"2.1(Discoms)";#N/A,#N/A,FALSE,"4.1 (Transco)";#N/A,#N/A,FALSE,"4.1 (Discoms)";#N/A,#N/A,FALSE,"4.2 (Transco)";#N/A,#N/A,FALSE,"4.2 (Discoms)";#N/A,#N/A,FALSE,"Load Shedding";#N/A,#N/A,FALSE,"Overloading";#N/A,#N/A,FALSE,"Recvbls-Ageing";#N/A,#N/A,FALSE,"Pending . Conn"}</definedName>
    <definedName name="_____________wrn1" localSheetId="1" hidden="1">{#N/A,#N/A,FALSE,"Form 1.1";#N/A,#N/A,FALSE,"Sch-VI";#N/A,#N/A,FALSE,"Form 1.1a";#N/A,#N/A,FALSE,"1.1b";#N/A,#N/A,FALSE,"1.1 c";#N/A,#N/A,FALSE,"1.1d";#N/A,#N/A,FALSE,"1.1e";#N/A,#N/A,FALSE,"1.1f";#N/A,#N/A,FALSE,"Capitalisation";#N/A,#N/A,FALSE,"Invt.Plan";#N/A,#N/A,FALSE,"1.1g";#N/A,#N/A,FALSE,"Other Lease";#N/A,#N/A,FALSE,"1.1h";#N/A,#N/A,FALSE,"1.1i";#N/A,#N/A,FALSE,"1.2";#N/A,#N/A,FALSE,"1.3";#N/A,#N/A,FALSE,"1.3b";#N/A,#N/A,FALSE,"1.3c";#N/A,#N/A,FALSE,"1.3d";#N/A,#N/A,FALSE,"1.3e";#N/A,#N/A,FALSE,"1.4";#N/A,#N/A,FALSE,"1.5";#N/A,#N/A,FALSE,"1.6";#N/A,#N/A,FALSE,"2.1 (transco)";#N/A,#N/A,FALSE,"2.1(Discoms)";#N/A,#N/A,FALSE,"4.1 (Transco)";#N/A,#N/A,FALSE,"4.1 (Discoms)";#N/A,#N/A,FALSE,"4.2 (Transco)";#N/A,#N/A,FALSE,"4.2 (Discoms)";#N/A,#N/A,FALSE,"Load Shedding";#N/A,#N/A,FALSE,"Overloading";#N/A,#N/A,FALSE,"Recvbls-Ageing";#N/A,#N/A,FALSE,"Pending . Conn"}</definedName>
    <definedName name="_____________wrn1" hidden="1">{#N/A,#N/A,FALSE,"Form 1.1";#N/A,#N/A,FALSE,"Sch-VI";#N/A,#N/A,FALSE,"Form 1.1a";#N/A,#N/A,FALSE,"1.1b";#N/A,#N/A,FALSE,"1.1 c";#N/A,#N/A,FALSE,"1.1d";#N/A,#N/A,FALSE,"1.1e";#N/A,#N/A,FALSE,"1.1f";#N/A,#N/A,FALSE,"Capitalisation";#N/A,#N/A,FALSE,"Invt.Plan";#N/A,#N/A,FALSE,"1.1g";#N/A,#N/A,FALSE,"Other Lease";#N/A,#N/A,FALSE,"1.1h";#N/A,#N/A,FALSE,"1.1i";#N/A,#N/A,FALSE,"1.2";#N/A,#N/A,FALSE,"1.3";#N/A,#N/A,FALSE,"1.3b";#N/A,#N/A,FALSE,"1.3c";#N/A,#N/A,FALSE,"1.3d";#N/A,#N/A,FALSE,"1.3e";#N/A,#N/A,FALSE,"1.4";#N/A,#N/A,FALSE,"1.5";#N/A,#N/A,FALSE,"1.6";#N/A,#N/A,FALSE,"2.1 (transco)";#N/A,#N/A,FALSE,"2.1(Discoms)";#N/A,#N/A,FALSE,"4.1 (Transco)";#N/A,#N/A,FALSE,"4.1 (Discoms)";#N/A,#N/A,FALSE,"4.2 (Transco)";#N/A,#N/A,FALSE,"4.2 (Discoms)";#N/A,#N/A,FALSE,"Load Shedding";#N/A,#N/A,FALSE,"Overloading";#N/A,#N/A,FALSE,"Recvbls-Ageing";#N/A,#N/A,FALSE,"Pending . Conn"}</definedName>
    <definedName name="_____________XL__ENTER_UNIT" localSheetId="2">#REF!</definedName>
    <definedName name="_____________XL__ENTER_UNIT" localSheetId="1">#REF!</definedName>
    <definedName name="_____________XL__ENTER_UNIT" localSheetId="0">#REF!</definedName>
    <definedName name="_____________XL__ENTER_UNIT">#REF!</definedName>
    <definedName name="____________wrn1" localSheetId="2" hidden="1">{#N/A,#N/A,FALSE,"Form 1.1";#N/A,#N/A,FALSE,"Sch-VI";#N/A,#N/A,FALSE,"Form 1.1a";#N/A,#N/A,FALSE,"1.1b";#N/A,#N/A,FALSE,"1.1 c";#N/A,#N/A,FALSE,"1.1d";#N/A,#N/A,FALSE,"1.1e";#N/A,#N/A,FALSE,"1.1f";#N/A,#N/A,FALSE,"Capitalisation";#N/A,#N/A,FALSE,"Invt.Plan";#N/A,#N/A,FALSE,"1.1g";#N/A,#N/A,FALSE,"Other Lease";#N/A,#N/A,FALSE,"1.1h";#N/A,#N/A,FALSE,"1.1i";#N/A,#N/A,FALSE,"1.2";#N/A,#N/A,FALSE,"1.3";#N/A,#N/A,FALSE,"1.3b";#N/A,#N/A,FALSE,"1.3c";#N/A,#N/A,FALSE,"1.3d";#N/A,#N/A,FALSE,"1.3e";#N/A,#N/A,FALSE,"1.4";#N/A,#N/A,FALSE,"1.5";#N/A,#N/A,FALSE,"1.6";#N/A,#N/A,FALSE,"2.1 (transco)";#N/A,#N/A,FALSE,"2.1(Discoms)";#N/A,#N/A,FALSE,"4.1 (Transco)";#N/A,#N/A,FALSE,"4.1 (Discoms)";#N/A,#N/A,FALSE,"4.2 (Transco)";#N/A,#N/A,FALSE,"4.2 (Discoms)";#N/A,#N/A,FALSE,"Load Shedding";#N/A,#N/A,FALSE,"Overloading";#N/A,#N/A,FALSE,"Recvbls-Ageing";#N/A,#N/A,FALSE,"Pending . Conn"}</definedName>
    <definedName name="____________wrn1" localSheetId="1" hidden="1">{#N/A,#N/A,FALSE,"Form 1.1";#N/A,#N/A,FALSE,"Sch-VI";#N/A,#N/A,FALSE,"Form 1.1a";#N/A,#N/A,FALSE,"1.1b";#N/A,#N/A,FALSE,"1.1 c";#N/A,#N/A,FALSE,"1.1d";#N/A,#N/A,FALSE,"1.1e";#N/A,#N/A,FALSE,"1.1f";#N/A,#N/A,FALSE,"Capitalisation";#N/A,#N/A,FALSE,"Invt.Plan";#N/A,#N/A,FALSE,"1.1g";#N/A,#N/A,FALSE,"Other Lease";#N/A,#N/A,FALSE,"1.1h";#N/A,#N/A,FALSE,"1.1i";#N/A,#N/A,FALSE,"1.2";#N/A,#N/A,FALSE,"1.3";#N/A,#N/A,FALSE,"1.3b";#N/A,#N/A,FALSE,"1.3c";#N/A,#N/A,FALSE,"1.3d";#N/A,#N/A,FALSE,"1.3e";#N/A,#N/A,FALSE,"1.4";#N/A,#N/A,FALSE,"1.5";#N/A,#N/A,FALSE,"1.6";#N/A,#N/A,FALSE,"2.1 (transco)";#N/A,#N/A,FALSE,"2.1(Discoms)";#N/A,#N/A,FALSE,"4.1 (Transco)";#N/A,#N/A,FALSE,"4.1 (Discoms)";#N/A,#N/A,FALSE,"4.2 (Transco)";#N/A,#N/A,FALSE,"4.2 (Discoms)";#N/A,#N/A,FALSE,"Load Shedding";#N/A,#N/A,FALSE,"Overloading";#N/A,#N/A,FALSE,"Recvbls-Ageing";#N/A,#N/A,FALSE,"Pending . Conn"}</definedName>
    <definedName name="____________wrn1" hidden="1">{#N/A,#N/A,FALSE,"Form 1.1";#N/A,#N/A,FALSE,"Sch-VI";#N/A,#N/A,FALSE,"Form 1.1a";#N/A,#N/A,FALSE,"1.1b";#N/A,#N/A,FALSE,"1.1 c";#N/A,#N/A,FALSE,"1.1d";#N/A,#N/A,FALSE,"1.1e";#N/A,#N/A,FALSE,"1.1f";#N/A,#N/A,FALSE,"Capitalisation";#N/A,#N/A,FALSE,"Invt.Plan";#N/A,#N/A,FALSE,"1.1g";#N/A,#N/A,FALSE,"Other Lease";#N/A,#N/A,FALSE,"1.1h";#N/A,#N/A,FALSE,"1.1i";#N/A,#N/A,FALSE,"1.2";#N/A,#N/A,FALSE,"1.3";#N/A,#N/A,FALSE,"1.3b";#N/A,#N/A,FALSE,"1.3c";#N/A,#N/A,FALSE,"1.3d";#N/A,#N/A,FALSE,"1.3e";#N/A,#N/A,FALSE,"1.4";#N/A,#N/A,FALSE,"1.5";#N/A,#N/A,FALSE,"1.6";#N/A,#N/A,FALSE,"2.1 (transco)";#N/A,#N/A,FALSE,"2.1(Discoms)";#N/A,#N/A,FALSE,"4.1 (Transco)";#N/A,#N/A,FALSE,"4.1 (Discoms)";#N/A,#N/A,FALSE,"4.2 (Transco)";#N/A,#N/A,FALSE,"4.2 (Discoms)";#N/A,#N/A,FALSE,"Load Shedding";#N/A,#N/A,FALSE,"Overloading";#N/A,#N/A,FALSE,"Recvbls-Ageing";#N/A,#N/A,FALSE,"Pending . Conn"}</definedName>
    <definedName name="____________XL__ENTER_UNIT" localSheetId="2">#REF!</definedName>
    <definedName name="____________XL__ENTER_UNIT" localSheetId="1">#REF!</definedName>
    <definedName name="____________XL__ENTER_UNIT" localSheetId="0">#REF!</definedName>
    <definedName name="____________XL__ENTER_UNIT">#REF!</definedName>
    <definedName name="___________SCH6" localSheetId="2">#REF!</definedName>
    <definedName name="___________SCH6" localSheetId="1">#REF!</definedName>
    <definedName name="___________SCH6" localSheetId="0">#REF!</definedName>
    <definedName name="___________SCH6">#REF!</definedName>
    <definedName name="___________wrn1" localSheetId="2" hidden="1">{#N/A,#N/A,FALSE,"Form 1.1";#N/A,#N/A,FALSE,"Sch-VI";#N/A,#N/A,FALSE,"Form 1.1a";#N/A,#N/A,FALSE,"1.1b";#N/A,#N/A,FALSE,"1.1 c";#N/A,#N/A,FALSE,"1.1d";#N/A,#N/A,FALSE,"1.1e";#N/A,#N/A,FALSE,"1.1f";#N/A,#N/A,FALSE,"Capitalisation";#N/A,#N/A,FALSE,"Invt.Plan";#N/A,#N/A,FALSE,"1.1g";#N/A,#N/A,FALSE,"Other Lease";#N/A,#N/A,FALSE,"1.1h";#N/A,#N/A,FALSE,"1.1i";#N/A,#N/A,FALSE,"1.2";#N/A,#N/A,FALSE,"1.3";#N/A,#N/A,FALSE,"1.3b";#N/A,#N/A,FALSE,"1.3c";#N/A,#N/A,FALSE,"1.3d";#N/A,#N/A,FALSE,"1.3e";#N/A,#N/A,FALSE,"1.4";#N/A,#N/A,FALSE,"1.5";#N/A,#N/A,FALSE,"1.6";#N/A,#N/A,FALSE,"2.1 (transco)";#N/A,#N/A,FALSE,"2.1(Discoms)";#N/A,#N/A,FALSE,"4.1 (Transco)";#N/A,#N/A,FALSE,"4.1 (Discoms)";#N/A,#N/A,FALSE,"4.2 (Transco)";#N/A,#N/A,FALSE,"4.2 (Discoms)";#N/A,#N/A,FALSE,"Load Shedding";#N/A,#N/A,FALSE,"Overloading";#N/A,#N/A,FALSE,"Recvbls-Ageing";#N/A,#N/A,FALSE,"Pending . Conn"}</definedName>
    <definedName name="___________wrn1" localSheetId="1" hidden="1">{#N/A,#N/A,FALSE,"Form 1.1";#N/A,#N/A,FALSE,"Sch-VI";#N/A,#N/A,FALSE,"Form 1.1a";#N/A,#N/A,FALSE,"1.1b";#N/A,#N/A,FALSE,"1.1 c";#N/A,#N/A,FALSE,"1.1d";#N/A,#N/A,FALSE,"1.1e";#N/A,#N/A,FALSE,"1.1f";#N/A,#N/A,FALSE,"Capitalisation";#N/A,#N/A,FALSE,"Invt.Plan";#N/A,#N/A,FALSE,"1.1g";#N/A,#N/A,FALSE,"Other Lease";#N/A,#N/A,FALSE,"1.1h";#N/A,#N/A,FALSE,"1.1i";#N/A,#N/A,FALSE,"1.2";#N/A,#N/A,FALSE,"1.3";#N/A,#N/A,FALSE,"1.3b";#N/A,#N/A,FALSE,"1.3c";#N/A,#N/A,FALSE,"1.3d";#N/A,#N/A,FALSE,"1.3e";#N/A,#N/A,FALSE,"1.4";#N/A,#N/A,FALSE,"1.5";#N/A,#N/A,FALSE,"1.6";#N/A,#N/A,FALSE,"2.1 (transco)";#N/A,#N/A,FALSE,"2.1(Discoms)";#N/A,#N/A,FALSE,"4.1 (Transco)";#N/A,#N/A,FALSE,"4.1 (Discoms)";#N/A,#N/A,FALSE,"4.2 (Transco)";#N/A,#N/A,FALSE,"4.2 (Discoms)";#N/A,#N/A,FALSE,"Load Shedding";#N/A,#N/A,FALSE,"Overloading";#N/A,#N/A,FALSE,"Recvbls-Ageing";#N/A,#N/A,FALSE,"Pending . Conn"}</definedName>
    <definedName name="___________wrn1" hidden="1">{#N/A,#N/A,FALSE,"Form 1.1";#N/A,#N/A,FALSE,"Sch-VI";#N/A,#N/A,FALSE,"Form 1.1a";#N/A,#N/A,FALSE,"1.1b";#N/A,#N/A,FALSE,"1.1 c";#N/A,#N/A,FALSE,"1.1d";#N/A,#N/A,FALSE,"1.1e";#N/A,#N/A,FALSE,"1.1f";#N/A,#N/A,FALSE,"Capitalisation";#N/A,#N/A,FALSE,"Invt.Plan";#N/A,#N/A,FALSE,"1.1g";#N/A,#N/A,FALSE,"Other Lease";#N/A,#N/A,FALSE,"1.1h";#N/A,#N/A,FALSE,"1.1i";#N/A,#N/A,FALSE,"1.2";#N/A,#N/A,FALSE,"1.3";#N/A,#N/A,FALSE,"1.3b";#N/A,#N/A,FALSE,"1.3c";#N/A,#N/A,FALSE,"1.3d";#N/A,#N/A,FALSE,"1.3e";#N/A,#N/A,FALSE,"1.4";#N/A,#N/A,FALSE,"1.5";#N/A,#N/A,FALSE,"1.6";#N/A,#N/A,FALSE,"2.1 (transco)";#N/A,#N/A,FALSE,"2.1(Discoms)";#N/A,#N/A,FALSE,"4.1 (Transco)";#N/A,#N/A,FALSE,"4.1 (Discoms)";#N/A,#N/A,FALSE,"4.2 (Transco)";#N/A,#N/A,FALSE,"4.2 (Discoms)";#N/A,#N/A,FALSE,"Load Shedding";#N/A,#N/A,FALSE,"Overloading";#N/A,#N/A,FALSE,"Recvbls-Ageing";#N/A,#N/A,FALSE,"Pending . Conn"}</definedName>
    <definedName name="___________XL__ENTER_UNIT" localSheetId="2">#REF!</definedName>
    <definedName name="___________XL__ENTER_UNIT" localSheetId="1">#REF!</definedName>
    <definedName name="___________XL__ENTER_UNIT" localSheetId="0">#REF!</definedName>
    <definedName name="___________XL__ENTER_UNIT">#REF!</definedName>
    <definedName name="__________SCH6" localSheetId="2">#REF!</definedName>
    <definedName name="__________SCH6" localSheetId="1">#REF!</definedName>
    <definedName name="__________SCH6" localSheetId="0">#REF!</definedName>
    <definedName name="__________SCH6">#REF!</definedName>
    <definedName name="__________wrn1" localSheetId="2" hidden="1">{#N/A,#N/A,FALSE,"Form 1.1";#N/A,#N/A,FALSE,"Sch-VI";#N/A,#N/A,FALSE,"Form 1.1a";#N/A,#N/A,FALSE,"1.1b";#N/A,#N/A,FALSE,"1.1 c";#N/A,#N/A,FALSE,"1.1d";#N/A,#N/A,FALSE,"1.1e";#N/A,#N/A,FALSE,"1.1f";#N/A,#N/A,FALSE,"Capitalisation";#N/A,#N/A,FALSE,"Invt.Plan";#N/A,#N/A,FALSE,"1.1g";#N/A,#N/A,FALSE,"Other Lease";#N/A,#N/A,FALSE,"1.1h";#N/A,#N/A,FALSE,"1.1i";#N/A,#N/A,FALSE,"1.2";#N/A,#N/A,FALSE,"1.3";#N/A,#N/A,FALSE,"1.3b";#N/A,#N/A,FALSE,"1.3c";#N/A,#N/A,FALSE,"1.3d";#N/A,#N/A,FALSE,"1.3e";#N/A,#N/A,FALSE,"1.4";#N/A,#N/A,FALSE,"1.5";#N/A,#N/A,FALSE,"1.6";#N/A,#N/A,FALSE,"2.1 (transco)";#N/A,#N/A,FALSE,"2.1(Discoms)";#N/A,#N/A,FALSE,"4.1 (Transco)";#N/A,#N/A,FALSE,"4.1 (Discoms)";#N/A,#N/A,FALSE,"4.2 (Transco)";#N/A,#N/A,FALSE,"4.2 (Discoms)";#N/A,#N/A,FALSE,"Load Shedding";#N/A,#N/A,FALSE,"Overloading";#N/A,#N/A,FALSE,"Recvbls-Ageing";#N/A,#N/A,FALSE,"Pending . Conn"}</definedName>
    <definedName name="__________wrn1" localSheetId="1" hidden="1">{#N/A,#N/A,FALSE,"Form 1.1";#N/A,#N/A,FALSE,"Sch-VI";#N/A,#N/A,FALSE,"Form 1.1a";#N/A,#N/A,FALSE,"1.1b";#N/A,#N/A,FALSE,"1.1 c";#N/A,#N/A,FALSE,"1.1d";#N/A,#N/A,FALSE,"1.1e";#N/A,#N/A,FALSE,"1.1f";#N/A,#N/A,FALSE,"Capitalisation";#N/A,#N/A,FALSE,"Invt.Plan";#N/A,#N/A,FALSE,"1.1g";#N/A,#N/A,FALSE,"Other Lease";#N/A,#N/A,FALSE,"1.1h";#N/A,#N/A,FALSE,"1.1i";#N/A,#N/A,FALSE,"1.2";#N/A,#N/A,FALSE,"1.3";#N/A,#N/A,FALSE,"1.3b";#N/A,#N/A,FALSE,"1.3c";#N/A,#N/A,FALSE,"1.3d";#N/A,#N/A,FALSE,"1.3e";#N/A,#N/A,FALSE,"1.4";#N/A,#N/A,FALSE,"1.5";#N/A,#N/A,FALSE,"1.6";#N/A,#N/A,FALSE,"2.1 (transco)";#N/A,#N/A,FALSE,"2.1(Discoms)";#N/A,#N/A,FALSE,"4.1 (Transco)";#N/A,#N/A,FALSE,"4.1 (Discoms)";#N/A,#N/A,FALSE,"4.2 (Transco)";#N/A,#N/A,FALSE,"4.2 (Discoms)";#N/A,#N/A,FALSE,"Load Shedding";#N/A,#N/A,FALSE,"Overloading";#N/A,#N/A,FALSE,"Recvbls-Ageing";#N/A,#N/A,FALSE,"Pending . Conn"}</definedName>
    <definedName name="__________wrn1" hidden="1">{#N/A,#N/A,FALSE,"Form 1.1";#N/A,#N/A,FALSE,"Sch-VI";#N/A,#N/A,FALSE,"Form 1.1a";#N/A,#N/A,FALSE,"1.1b";#N/A,#N/A,FALSE,"1.1 c";#N/A,#N/A,FALSE,"1.1d";#N/A,#N/A,FALSE,"1.1e";#N/A,#N/A,FALSE,"1.1f";#N/A,#N/A,FALSE,"Capitalisation";#N/A,#N/A,FALSE,"Invt.Plan";#N/A,#N/A,FALSE,"1.1g";#N/A,#N/A,FALSE,"Other Lease";#N/A,#N/A,FALSE,"1.1h";#N/A,#N/A,FALSE,"1.1i";#N/A,#N/A,FALSE,"1.2";#N/A,#N/A,FALSE,"1.3";#N/A,#N/A,FALSE,"1.3b";#N/A,#N/A,FALSE,"1.3c";#N/A,#N/A,FALSE,"1.3d";#N/A,#N/A,FALSE,"1.3e";#N/A,#N/A,FALSE,"1.4";#N/A,#N/A,FALSE,"1.5";#N/A,#N/A,FALSE,"1.6";#N/A,#N/A,FALSE,"2.1 (transco)";#N/A,#N/A,FALSE,"2.1(Discoms)";#N/A,#N/A,FALSE,"4.1 (Transco)";#N/A,#N/A,FALSE,"4.1 (Discoms)";#N/A,#N/A,FALSE,"4.2 (Transco)";#N/A,#N/A,FALSE,"4.2 (Discoms)";#N/A,#N/A,FALSE,"Load Shedding";#N/A,#N/A,FALSE,"Overloading";#N/A,#N/A,FALSE,"Recvbls-Ageing";#N/A,#N/A,FALSE,"Pending . Conn"}</definedName>
    <definedName name="__________XL__ENTER_UNIT" localSheetId="2">#REF!</definedName>
    <definedName name="__________XL__ENTER_UNIT" localSheetId="1">#REF!</definedName>
    <definedName name="__________XL__ENTER_UNIT" localSheetId="0">#REF!</definedName>
    <definedName name="__________XL__ENTER_UNIT">#REF!</definedName>
    <definedName name="_________wrn1" localSheetId="2" hidden="1">{#N/A,#N/A,FALSE,"Form 1.1";#N/A,#N/A,FALSE,"Sch-VI";#N/A,#N/A,FALSE,"Form 1.1a";#N/A,#N/A,FALSE,"1.1b";#N/A,#N/A,FALSE,"1.1 c";#N/A,#N/A,FALSE,"1.1d";#N/A,#N/A,FALSE,"1.1e";#N/A,#N/A,FALSE,"1.1f";#N/A,#N/A,FALSE,"Capitalisation";#N/A,#N/A,FALSE,"Invt.Plan";#N/A,#N/A,FALSE,"1.1g";#N/A,#N/A,FALSE,"Other Lease";#N/A,#N/A,FALSE,"1.1h";#N/A,#N/A,FALSE,"1.1i";#N/A,#N/A,FALSE,"1.2";#N/A,#N/A,FALSE,"1.3";#N/A,#N/A,FALSE,"1.3b";#N/A,#N/A,FALSE,"1.3c";#N/A,#N/A,FALSE,"1.3d";#N/A,#N/A,FALSE,"1.3e";#N/A,#N/A,FALSE,"1.4";#N/A,#N/A,FALSE,"1.5";#N/A,#N/A,FALSE,"1.6";#N/A,#N/A,FALSE,"2.1 (transco)";#N/A,#N/A,FALSE,"2.1(Discoms)";#N/A,#N/A,FALSE,"4.1 (Transco)";#N/A,#N/A,FALSE,"4.1 (Discoms)";#N/A,#N/A,FALSE,"4.2 (Transco)";#N/A,#N/A,FALSE,"4.2 (Discoms)";#N/A,#N/A,FALSE,"Load Shedding";#N/A,#N/A,FALSE,"Overloading";#N/A,#N/A,FALSE,"Recvbls-Ageing";#N/A,#N/A,FALSE,"Pending . Conn"}</definedName>
    <definedName name="_________wrn1" localSheetId="1" hidden="1">{#N/A,#N/A,FALSE,"Form 1.1";#N/A,#N/A,FALSE,"Sch-VI";#N/A,#N/A,FALSE,"Form 1.1a";#N/A,#N/A,FALSE,"1.1b";#N/A,#N/A,FALSE,"1.1 c";#N/A,#N/A,FALSE,"1.1d";#N/A,#N/A,FALSE,"1.1e";#N/A,#N/A,FALSE,"1.1f";#N/A,#N/A,FALSE,"Capitalisation";#N/A,#N/A,FALSE,"Invt.Plan";#N/A,#N/A,FALSE,"1.1g";#N/A,#N/A,FALSE,"Other Lease";#N/A,#N/A,FALSE,"1.1h";#N/A,#N/A,FALSE,"1.1i";#N/A,#N/A,FALSE,"1.2";#N/A,#N/A,FALSE,"1.3";#N/A,#N/A,FALSE,"1.3b";#N/A,#N/A,FALSE,"1.3c";#N/A,#N/A,FALSE,"1.3d";#N/A,#N/A,FALSE,"1.3e";#N/A,#N/A,FALSE,"1.4";#N/A,#N/A,FALSE,"1.5";#N/A,#N/A,FALSE,"1.6";#N/A,#N/A,FALSE,"2.1 (transco)";#N/A,#N/A,FALSE,"2.1(Discoms)";#N/A,#N/A,FALSE,"4.1 (Transco)";#N/A,#N/A,FALSE,"4.1 (Discoms)";#N/A,#N/A,FALSE,"4.2 (Transco)";#N/A,#N/A,FALSE,"4.2 (Discoms)";#N/A,#N/A,FALSE,"Load Shedding";#N/A,#N/A,FALSE,"Overloading";#N/A,#N/A,FALSE,"Recvbls-Ageing";#N/A,#N/A,FALSE,"Pending . Conn"}</definedName>
    <definedName name="_________wrn1" hidden="1">{#N/A,#N/A,FALSE,"Form 1.1";#N/A,#N/A,FALSE,"Sch-VI";#N/A,#N/A,FALSE,"Form 1.1a";#N/A,#N/A,FALSE,"1.1b";#N/A,#N/A,FALSE,"1.1 c";#N/A,#N/A,FALSE,"1.1d";#N/A,#N/A,FALSE,"1.1e";#N/A,#N/A,FALSE,"1.1f";#N/A,#N/A,FALSE,"Capitalisation";#N/A,#N/A,FALSE,"Invt.Plan";#N/A,#N/A,FALSE,"1.1g";#N/A,#N/A,FALSE,"Other Lease";#N/A,#N/A,FALSE,"1.1h";#N/A,#N/A,FALSE,"1.1i";#N/A,#N/A,FALSE,"1.2";#N/A,#N/A,FALSE,"1.3";#N/A,#N/A,FALSE,"1.3b";#N/A,#N/A,FALSE,"1.3c";#N/A,#N/A,FALSE,"1.3d";#N/A,#N/A,FALSE,"1.3e";#N/A,#N/A,FALSE,"1.4";#N/A,#N/A,FALSE,"1.5";#N/A,#N/A,FALSE,"1.6";#N/A,#N/A,FALSE,"2.1 (transco)";#N/A,#N/A,FALSE,"2.1(Discoms)";#N/A,#N/A,FALSE,"4.1 (Transco)";#N/A,#N/A,FALSE,"4.1 (Discoms)";#N/A,#N/A,FALSE,"4.2 (Transco)";#N/A,#N/A,FALSE,"4.2 (Discoms)";#N/A,#N/A,FALSE,"Load Shedding";#N/A,#N/A,FALSE,"Overloading";#N/A,#N/A,FALSE,"Recvbls-Ageing";#N/A,#N/A,FALSE,"Pending . Conn"}</definedName>
    <definedName name="_________XL__ENTER_UNIT" localSheetId="2">#REF!</definedName>
    <definedName name="_________XL__ENTER_UNIT" localSheetId="1">#REF!</definedName>
    <definedName name="_________XL__ENTER_UNIT" localSheetId="0">#REF!</definedName>
    <definedName name="_________XL__ENTER_UNIT">#REF!</definedName>
    <definedName name="________wrn1" localSheetId="2" hidden="1">{#N/A,#N/A,FALSE,"Form 1.1";#N/A,#N/A,FALSE,"Sch-VI";#N/A,#N/A,FALSE,"Form 1.1a";#N/A,#N/A,FALSE,"1.1b";#N/A,#N/A,FALSE,"1.1 c";#N/A,#N/A,FALSE,"1.1d";#N/A,#N/A,FALSE,"1.1e";#N/A,#N/A,FALSE,"1.1f";#N/A,#N/A,FALSE,"Capitalisation";#N/A,#N/A,FALSE,"Invt.Plan";#N/A,#N/A,FALSE,"1.1g";#N/A,#N/A,FALSE,"Other Lease";#N/A,#N/A,FALSE,"1.1h";#N/A,#N/A,FALSE,"1.1i";#N/A,#N/A,FALSE,"1.2";#N/A,#N/A,FALSE,"1.3";#N/A,#N/A,FALSE,"1.3b";#N/A,#N/A,FALSE,"1.3c";#N/A,#N/A,FALSE,"1.3d";#N/A,#N/A,FALSE,"1.3e";#N/A,#N/A,FALSE,"1.4";#N/A,#N/A,FALSE,"1.5";#N/A,#N/A,FALSE,"1.6";#N/A,#N/A,FALSE,"2.1 (transco)";#N/A,#N/A,FALSE,"2.1(Discoms)";#N/A,#N/A,FALSE,"4.1 (Transco)";#N/A,#N/A,FALSE,"4.1 (Discoms)";#N/A,#N/A,FALSE,"4.2 (Transco)";#N/A,#N/A,FALSE,"4.2 (Discoms)";#N/A,#N/A,FALSE,"Load Shedding";#N/A,#N/A,FALSE,"Overloading";#N/A,#N/A,FALSE,"Recvbls-Ageing";#N/A,#N/A,FALSE,"Pending . Conn"}</definedName>
    <definedName name="________wrn1" localSheetId="1" hidden="1">{#N/A,#N/A,FALSE,"Form 1.1";#N/A,#N/A,FALSE,"Sch-VI";#N/A,#N/A,FALSE,"Form 1.1a";#N/A,#N/A,FALSE,"1.1b";#N/A,#N/A,FALSE,"1.1 c";#N/A,#N/A,FALSE,"1.1d";#N/A,#N/A,FALSE,"1.1e";#N/A,#N/A,FALSE,"1.1f";#N/A,#N/A,FALSE,"Capitalisation";#N/A,#N/A,FALSE,"Invt.Plan";#N/A,#N/A,FALSE,"1.1g";#N/A,#N/A,FALSE,"Other Lease";#N/A,#N/A,FALSE,"1.1h";#N/A,#N/A,FALSE,"1.1i";#N/A,#N/A,FALSE,"1.2";#N/A,#N/A,FALSE,"1.3";#N/A,#N/A,FALSE,"1.3b";#N/A,#N/A,FALSE,"1.3c";#N/A,#N/A,FALSE,"1.3d";#N/A,#N/A,FALSE,"1.3e";#N/A,#N/A,FALSE,"1.4";#N/A,#N/A,FALSE,"1.5";#N/A,#N/A,FALSE,"1.6";#N/A,#N/A,FALSE,"2.1 (transco)";#N/A,#N/A,FALSE,"2.1(Discoms)";#N/A,#N/A,FALSE,"4.1 (Transco)";#N/A,#N/A,FALSE,"4.1 (Discoms)";#N/A,#N/A,FALSE,"4.2 (Transco)";#N/A,#N/A,FALSE,"4.2 (Discoms)";#N/A,#N/A,FALSE,"Load Shedding";#N/A,#N/A,FALSE,"Overloading";#N/A,#N/A,FALSE,"Recvbls-Ageing";#N/A,#N/A,FALSE,"Pending . Conn"}</definedName>
    <definedName name="________wrn1" hidden="1">{#N/A,#N/A,FALSE,"Form 1.1";#N/A,#N/A,FALSE,"Sch-VI";#N/A,#N/A,FALSE,"Form 1.1a";#N/A,#N/A,FALSE,"1.1b";#N/A,#N/A,FALSE,"1.1 c";#N/A,#N/A,FALSE,"1.1d";#N/A,#N/A,FALSE,"1.1e";#N/A,#N/A,FALSE,"1.1f";#N/A,#N/A,FALSE,"Capitalisation";#N/A,#N/A,FALSE,"Invt.Plan";#N/A,#N/A,FALSE,"1.1g";#N/A,#N/A,FALSE,"Other Lease";#N/A,#N/A,FALSE,"1.1h";#N/A,#N/A,FALSE,"1.1i";#N/A,#N/A,FALSE,"1.2";#N/A,#N/A,FALSE,"1.3";#N/A,#N/A,FALSE,"1.3b";#N/A,#N/A,FALSE,"1.3c";#N/A,#N/A,FALSE,"1.3d";#N/A,#N/A,FALSE,"1.3e";#N/A,#N/A,FALSE,"1.4";#N/A,#N/A,FALSE,"1.5";#N/A,#N/A,FALSE,"1.6";#N/A,#N/A,FALSE,"2.1 (transco)";#N/A,#N/A,FALSE,"2.1(Discoms)";#N/A,#N/A,FALSE,"4.1 (Transco)";#N/A,#N/A,FALSE,"4.1 (Discoms)";#N/A,#N/A,FALSE,"4.2 (Transco)";#N/A,#N/A,FALSE,"4.2 (Discoms)";#N/A,#N/A,FALSE,"Load Shedding";#N/A,#N/A,FALSE,"Overloading";#N/A,#N/A,FALSE,"Recvbls-Ageing";#N/A,#N/A,FALSE,"Pending . Conn"}</definedName>
    <definedName name="________XL__ENTER_UNIT">#REF!</definedName>
    <definedName name="_______SCH6">#REF!</definedName>
    <definedName name="_______XL__ENTER_UNIT">#REF!</definedName>
    <definedName name="______SCH6">#REF!</definedName>
    <definedName name="______wrn1" localSheetId="2" hidden="1">{#N/A,#N/A,FALSE,"Form 1.1";#N/A,#N/A,FALSE,"Sch-VI";#N/A,#N/A,FALSE,"Form 1.1a";#N/A,#N/A,FALSE,"1.1b";#N/A,#N/A,FALSE,"1.1 c";#N/A,#N/A,FALSE,"1.1d";#N/A,#N/A,FALSE,"1.1e";#N/A,#N/A,FALSE,"1.1f";#N/A,#N/A,FALSE,"Capitalisation";#N/A,#N/A,FALSE,"Invt.Plan";#N/A,#N/A,FALSE,"1.1g";#N/A,#N/A,FALSE,"Other Lease";#N/A,#N/A,FALSE,"1.1h";#N/A,#N/A,FALSE,"1.1i";#N/A,#N/A,FALSE,"1.2";#N/A,#N/A,FALSE,"1.3";#N/A,#N/A,FALSE,"1.3b";#N/A,#N/A,FALSE,"1.3c";#N/A,#N/A,FALSE,"1.3d";#N/A,#N/A,FALSE,"1.3e";#N/A,#N/A,FALSE,"1.4";#N/A,#N/A,FALSE,"1.5";#N/A,#N/A,FALSE,"1.6";#N/A,#N/A,FALSE,"2.1 (transco)";#N/A,#N/A,FALSE,"2.1(Discoms)";#N/A,#N/A,FALSE,"4.1 (Transco)";#N/A,#N/A,FALSE,"4.1 (Discoms)";#N/A,#N/A,FALSE,"4.2 (Transco)";#N/A,#N/A,FALSE,"4.2 (Discoms)";#N/A,#N/A,FALSE,"Load Shedding";#N/A,#N/A,FALSE,"Overloading";#N/A,#N/A,FALSE,"Recvbls-Ageing";#N/A,#N/A,FALSE,"Pending . Conn"}</definedName>
    <definedName name="______wrn1" localSheetId="1" hidden="1">{#N/A,#N/A,FALSE,"Form 1.1";#N/A,#N/A,FALSE,"Sch-VI";#N/A,#N/A,FALSE,"Form 1.1a";#N/A,#N/A,FALSE,"1.1b";#N/A,#N/A,FALSE,"1.1 c";#N/A,#N/A,FALSE,"1.1d";#N/A,#N/A,FALSE,"1.1e";#N/A,#N/A,FALSE,"1.1f";#N/A,#N/A,FALSE,"Capitalisation";#N/A,#N/A,FALSE,"Invt.Plan";#N/A,#N/A,FALSE,"1.1g";#N/A,#N/A,FALSE,"Other Lease";#N/A,#N/A,FALSE,"1.1h";#N/A,#N/A,FALSE,"1.1i";#N/A,#N/A,FALSE,"1.2";#N/A,#N/A,FALSE,"1.3";#N/A,#N/A,FALSE,"1.3b";#N/A,#N/A,FALSE,"1.3c";#N/A,#N/A,FALSE,"1.3d";#N/A,#N/A,FALSE,"1.3e";#N/A,#N/A,FALSE,"1.4";#N/A,#N/A,FALSE,"1.5";#N/A,#N/A,FALSE,"1.6";#N/A,#N/A,FALSE,"2.1 (transco)";#N/A,#N/A,FALSE,"2.1(Discoms)";#N/A,#N/A,FALSE,"4.1 (Transco)";#N/A,#N/A,FALSE,"4.1 (Discoms)";#N/A,#N/A,FALSE,"4.2 (Transco)";#N/A,#N/A,FALSE,"4.2 (Discoms)";#N/A,#N/A,FALSE,"Load Shedding";#N/A,#N/A,FALSE,"Overloading";#N/A,#N/A,FALSE,"Recvbls-Ageing";#N/A,#N/A,FALSE,"Pending . Conn"}</definedName>
    <definedName name="______wrn1" hidden="1">{#N/A,#N/A,FALSE,"Form 1.1";#N/A,#N/A,FALSE,"Sch-VI";#N/A,#N/A,FALSE,"Form 1.1a";#N/A,#N/A,FALSE,"1.1b";#N/A,#N/A,FALSE,"1.1 c";#N/A,#N/A,FALSE,"1.1d";#N/A,#N/A,FALSE,"1.1e";#N/A,#N/A,FALSE,"1.1f";#N/A,#N/A,FALSE,"Capitalisation";#N/A,#N/A,FALSE,"Invt.Plan";#N/A,#N/A,FALSE,"1.1g";#N/A,#N/A,FALSE,"Other Lease";#N/A,#N/A,FALSE,"1.1h";#N/A,#N/A,FALSE,"1.1i";#N/A,#N/A,FALSE,"1.2";#N/A,#N/A,FALSE,"1.3";#N/A,#N/A,FALSE,"1.3b";#N/A,#N/A,FALSE,"1.3c";#N/A,#N/A,FALSE,"1.3d";#N/A,#N/A,FALSE,"1.3e";#N/A,#N/A,FALSE,"1.4";#N/A,#N/A,FALSE,"1.5";#N/A,#N/A,FALSE,"1.6";#N/A,#N/A,FALSE,"2.1 (transco)";#N/A,#N/A,FALSE,"2.1(Discoms)";#N/A,#N/A,FALSE,"4.1 (Transco)";#N/A,#N/A,FALSE,"4.1 (Discoms)";#N/A,#N/A,FALSE,"4.2 (Transco)";#N/A,#N/A,FALSE,"4.2 (Discoms)";#N/A,#N/A,FALSE,"Load Shedding";#N/A,#N/A,FALSE,"Overloading";#N/A,#N/A,FALSE,"Recvbls-Ageing";#N/A,#N/A,FALSE,"Pending . Conn"}</definedName>
    <definedName name="______XL__ENTER_UNIT" localSheetId="2">#REF!</definedName>
    <definedName name="______XL__ENTER_UNIT" localSheetId="1">#REF!</definedName>
    <definedName name="______XL__ENTER_UNIT" localSheetId="0">#REF!</definedName>
    <definedName name="______XL__ENTER_UNIT">#REF!</definedName>
    <definedName name="_____SCH6" localSheetId="2">#REF!</definedName>
    <definedName name="_____SCH6" localSheetId="1">#REF!</definedName>
    <definedName name="_____SCH6" localSheetId="0">#REF!</definedName>
    <definedName name="_____SCH6">#REF!</definedName>
    <definedName name="_____XL__ENTER_UNIT">#REF!</definedName>
    <definedName name="____SCH6">#REF!</definedName>
    <definedName name="____wrn1" localSheetId="2" hidden="1">{#N/A,#N/A,FALSE,"Form 1.1";#N/A,#N/A,FALSE,"Sch-VI";#N/A,#N/A,FALSE,"Form 1.1a";#N/A,#N/A,FALSE,"1.1b";#N/A,#N/A,FALSE,"1.1 c";#N/A,#N/A,FALSE,"1.1d";#N/A,#N/A,FALSE,"1.1e";#N/A,#N/A,FALSE,"1.1f";#N/A,#N/A,FALSE,"Capitalisation";#N/A,#N/A,FALSE,"Invt.Plan";#N/A,#N/A,FALSE,"1.1g";#N/A,#N/A,FALSE,"Other Lease";#N/A,#N/A,FALSE,"1.1h";#N/A,#N/A,FALSE,"1.1i";#N/A,#N/A,FALSE,"1.2";#N/A,#N/A,FALSE,"1.3";#N/A,#N/A,FALSE,"1.3b";#N/A,#N/A,FALSE,"1.3c";#N/A,#N/A,FALSE,"1.3d";#N/A,#N/A,FALSE,"1.3e";#N/A,#N/A,FALSE,"1.4";#N/A,#N/A,FALSE,"1.5";#N/A,#N/A,FALSE,"1.6";#N/A,#N/A,FALSE,"2.1 (transco)";#N/A,#N/A,FALSE,"2.1(Discoms)";#N/A,#N/A,FALSE,"4.1 (Transco)";#N/A,#N/A,FALSE,"4.1 (Discoms)";#N/A,#N/A,FALSE,"4.2 (Transco)";#N/A,#N/A,FALSE,"4.2 (Discoms)";#N/A,#N/A,FALSE,"Load Shedding";#N/A,#N/A,FALSE,"Overloading";#N/A,#N/A,FALSE,"Recvbls-Ageing";#N/A,#N/A,FALSE,"Pending . Conn"}</definedName>
    <definedName name="____wrn1" localSheetId="1" hidden="1">{#N/A,#N/A,FALSE,"Form 1.1";#N/A,#N/A,FALSE,"Sch-VI";#N/A,#N/A,FALSE,"Form 1.1a";#N/A,#N/A,FALSE,"1.1b";#N/A,#N/A,FALSE,"1.1 c";#N/A,#N/A,FALSE,"1.1d";#N/A,#N/A,FALSE,"1.1e";#N/A,#N/A,FALSE,"1.1f";#N/A,#N/A,FALSE,"Capitalisation";#N/A,#N/A,FALSE,"Invt.Plan";#N/A,#N/A,FALSE,"1.1g";#N/A,#N/A,FALSE,"Other Lease";#N/A,#N/A,FALSE,"1.1h";#N/A,#N/A,FALSE,"1.1i";#N/A,#N/A,FALSE,"1.2";#N/A,#N/A,FALSE,"1.3";#N/A,#N/A,FALSE,"1.3b";#N/A,#N/A,FALSE,"1.3c";#N/A,#N/A,FALSE,"1.3d";#N/A,#N/A,FALSE,"1.3e";#N/A,#N/A,FALSE,"1.4";#N/A,#N/A,FALSE,"1.5";#N/A,#N/A,FALSE,"1.6";#N/A,#N/A,FALSE,"2.1 (transco)";#N/A,#N/A,FALSE,"2.1(Discoms)";#N/A,#N/A,FALSE,"4.1 (Transco)";#N/A,#N/A,FALSE,"4.1 (Discoms)";#N/A,#N/A,FALSE,"4.2 (Transco)";#N/A,#N/A,FALSE,"4.2 (Discoms)";#N/A,#N/A,FALSE,"Load Shedding";#N/A,#N/A,FALSE,"Overloading";#N/A,#N/A,FALSE,"Recvbls-Ageing";#N/A,#N/A,FALSE,"Pending . Conn"}</definedName>
    <definedName name="____wrn1" hidden="1">{#N/A,#N/A,FALSE,"Form 1.1";#N/A,#N/A,FALSE,"Sch-VI";#N/A,#N/A,FALSE,"Form 1.1a";#N/A,#N/A,FALSE,"1.1b";#N/A,#N/A,FALSE,"1.1 c";#N/A,#N/A,FALSE,"1.1d";#N/A,#N/A,FALSE,"1.1e";#N/A,#N/A,FALSE,"1.1f";#N/A,#N/A,FALSE,"Capitalisation";#N/A,#N/A,FALSE,"Invt.Plan";#N/A,#N/A,FALSE,"1.1g";#N/A,#N/A,FALSE,"Other Lease";#N/A,#N/A,FALSE,"1.1h";#N/A,#N/A,FALSE,"1.1i";#N/A,#N/A,FALSE,"1.2";#N/A,#N/A,FALSE,"1.3";#N/A,#N/A,FALSE,"1.3b";#N/A,#N/A,FALSE,"1.3c";#N/A,#N/A,FALSE,"1.3d";#N/A,#N/A,FALSE,"1.3e";#N/A,#N/A,FALSE,"1.4";#N/A,#N/A,FALSE,"1.5";#N/A,#N/A,FALSE,"1.6";#N/A,#N/A,FALSE,"2.1 (transco)";#N/A,#N/A,FALSE,"2.1(Discoms)";#N/A,#N/A,FALSE,"4.1 (Transco)";#N/A,#N/A,FALSE,"4.1 (Discoms)";#N/A,#N/A,FALSE,"4.2 (Transco)";#N/A,#N/A,FALSE,"4.2 (Discoms)";#N/A,#N/A,FALSE,"Load Shedding";#N/A,#N/A,FALSE,"Overloading";#N/A,#N/A,FALSE,"Recvbls-Ageing";#N/A,#N/A,FALSE,"Pending . Conn"}</definedName>
    <definedName name="____XL__ENTER_UNIT">#REF!</definedName>
    <definedName name="___123Graph_AI_II_PLF" localSheetId="2">[1]CE!#REF!</definedName>
    <definedName name="___123Graph_AI_II_PLF" localSheetId="1">[1]CE!#REF!</definedName>
    <definedName name="___123Graph_AI_II_PLF" localSheetId="0">[1]CE!#REF!</definedName>
    <definedName name="___123Graph_AI_II_PLF">#REF!</definedName>
    <definedName name="___123Graph_BI_II_PLF" localSheetId="2">[1]CE!#REF!</definedName>
    <definedName name="___123Graph_BI_II_PLF" localSheetId="1">[1]CE!#REF!</definedName>
    <definedName name="___123Graph_BI_II_PLF" localSheetId="0">[1]CE!#REF!</definedName>
    <definedName name="___123Graph_BI_II_PLF">#REF!</definedName>
    <definedName name="___123Graph_CI_II_PLF" localSheetId="2">[1]CE!#REF!</definedName>
    <definedName name="___123Graph_CI_II_PLF" localSheetId="1">[1]CE!#REF!</definedName>
    <definedName name="___123Graph_CI_II_PLF" localSheetId="0">[1]CE!#REF!</definedName>
    <definedName name="___123Graph_CI_II_PLF">#REF!</definedName>
    <definedName name="___123Graph_XI_II_PLF" localSheetId="2">[1]CE!#REF!</definedName>
    <definedName name="___123Graph_XI_II_PLF" localSheetId="1">[1]CE!#REF!</definedName>
    <definedName name="___123Graph_XI_II_PLF" localSheetId="0">[1]CE!#REF!</definedName>
    <definedName name="___123Graph_XI_II_PLF">#REF!</definedName>
    <definedName name="___INDEX_SHEET___ASAP_Utilities" localSheetId="2">#REF!</definedName>
    <definedName name="___INDEX_SHEET___ASAP_Utilities" localSheetId="1">#REF!</definedName>
    <definedName name="___INDEX_SHEET___ASAP_Utilities" localSheetId="0">#REF!</definedName>
    <definedName name="___INDEX_SHEET___ASAP_Utilities">#REF!</definedName>
    <definedName name="___SCH6" localSheetId="2">#REF!</definedName>
    <definedName name="___SCH6" localSheetId="1">#REF!</definedName>
    <definedName name="___SCH6" localSheetId="0">#REF!</definedName>
    <definedName name="___SCH6">#REF!</definedName>
    <definedName name="___wrn1" localSheetId="2" hidden="1">{#N/A,#N/A,FALSE,"Form 1.1";#N/A,#N/A,FALSE,"Sch-VI";#N/A,#N/A,FALSE,"Form 1.1a";#N/A,#N/A,FALSE,"1.1b";#N/A,#N/A,FALSE,"1.1 c";#N/A,#N/A,FALSE,"1.1d";#N/A,#N/A,FALSE,"1.1e";#N/A,#N/A,FALSE,"1.1f";#N/A,#N/A,FALSE,"Capitalisation";#N/A,#N/A,FALSE,"Invt.Plan";#N/A,#N/A,FALSE,"1.1g";#N/A,#N/A,FALSE,"Other Lease";#N/A,#N/A,FALSE,"1.1h";#N/A,#N/A,FALSE,"1.1i";#N/A,#N/A,FALSE,"1.2";#N/A,#N/A,FALSE,"1.3";#N/A,#N/A,FALSE,"1.3b";#N/A,#N/A,FALSE,"1.3c";#N/A,#N/A,FALSE,"1.3d";#N/A,#N/A,FALSE,"1.3e";#N/A,#N/A,FALSE,"1.4";#N/A,#N/A,FALSE,"1.5";#N/A,#N/A,FALSE,"1.6";#N/A,#N/A,FALSE,"2.1 (transco)";#N/A,#N/A,FALSE,"2.1(Discoms)";#N/A,#N/A,FALSE,"4.1 (Transco)";#N/A,#N/A,FALSE,"4.1 (Discoms)";#N/A,#N/A,FALSE,"4.2 (Transco)";#N/A,#N/A,FALSE,"4.2 (Discoms)";#N/A,#N/A,FALSE,"Load Shedding";#N/A,#N/A,FALSE,"Overloading";#N/A,#N/A,FALSE,"Recvbls-Ageing";#N/A,#N/A,FALSE,"Pending . Conn"}</definedName>
    <definedName name="___wrn1" localSheetId="1" hidden="1">{#N/A,#N/A,FALSE,"Form 1.1";#N/A,#N/A,FALSE,"Sch-VI";#N/A,#N/A,FALSE,"Form 1.1a";#N/A,#N/A,FALSE,"1.1b";#N/A,#N/A,FALSE,"1.1 c";#N/A,#N/A,FALSE,"1.1d";#N/A,#N/A,FALSE,"1.1e";#N/A,#N/A,FALSE,"1.1f";#N/A,#N/A,FALSE,"Capitalisation";#N/A,#N/A,FALSE,"Invt.Plan";#N/A,#N/A,FALSE,"1.1g";#N/A,#N/A,FALSE,"Other Lease";#N/A,#N/A,FALSE,"1.1h";#N/A,#N/A,FALSE,"1.1i";#N/A,#N/A,FALSE,"1.2";#N/A,#N/A,FALSE,"1.3";#N/A,#N/A,FALSE,"1.3b";#N/A,#N/A,FALSE,"1.3c";#N/A,#N/A,FALSE,"1.3d";#N/A,#N/A,FALSE,"1.3e";#N/A,#N/A,FALSE,"1.4";#N/A,#N/A,FALSE,"1.5";#N/A,#N/A,FALSE,"1.6";#N/A,#N/A,FALSE,"2.1 (transco)";#N/A,#N/A,FALSE,"2.1(Discoms)";#N/A,#N/A,FALSE,"4.1 (Transco)";#N/A,#N/A,FALSE,"4.1 (Discoms)";#N/A,#N/A,FALSE,"4.2 (Transco)";#N/A,#N/A,FALSE,"4.2 (Discoms)";#N/A,#N/A,FALSE,"Load Shedding";#N/A,#N/A,FALSE,"Overloading";#N/A,#N/A,FALSE,"Recvbls-Ageing";#N/A,#N/A,FALSE,"Pending . Conn"}</definedName>
    <definedName name="___wrn1" hidden="1">{#N/A,#N/A,FALSE,"Form 1.1";#N/A,#N/A,FALSE,"Sch-VI";#N/A,#N/A,FALSE,"Form 1.1a";#N/A,#N/A,FALSE,"1.1b";#N/A,#N/A,FALSE,"1.1 c";#N/A,#N/A,FALSE,"1.1d";#N/A,#N/A,FALSE,"1.1e";#N/A,#N/A,FALSE,"1.1f";#N/A,#N/A,FALSE,"Capitalisation";#N/A,#N/A,FALSE,"Invt.Plan";#N/A,#N/A,FALSE,"1.1g";#N/A,#N/A,FALSE,"Other Lease";#N/A,#N/A,FALSE,"1.1h";#N/A,#N/A,FALSE,"1.1i";#N/A,#N/A,FALSE,"1.2";#N/A,#N/A,FALSE,"1.3";#N/A,#N/A,FALSE,"1.3b";#N/A,#N/A,FALSE,"1.3c";#N/A,#N/A,FALSE,"1.3d";#N/A,#N/A,FALSE,"1.3e";#N/A,#N/A,FALSE,"1.4";#N/A,#N/A,FALSE,"1.5";#N/A,#N/A,FALSE,"1.6";#N/A,#N/A,FALSE,"2.1 (transco)";#N/A,#N/A,FALSE,"2.1(Discoms)";#N/A,#N/A,FALSE,"4.1 (Transco)";#N/A,#N/A,FALSE,"4.1 (Discoms)";#N/A,#N/A,FALSE,"4.2 (Transco)";#N/A,#N/A,FALSE,"4.2 (Discoms)";#N/A,#N/A,FALSE,"Load Shedding";#N/A,#N/A,FALSE,"Overloading";#N/A,#N/A,FALSE,"Recvbls-Ageing";#N/A,#N/A,FALSE,"Pending . Conn"}</definedName>
    <definedName name="___XL__ENTER_UNIT">#REF!</definedName>
    <definedName name="__123Graph_A" localSheetId="2" hidden="1">[2]CE!#REF!</definedName>
    <definedName name="__123Graph_A" localSheetId="1" hidden="1">[2]CE!#REF!</definedName>
    <definedName name="__123Graph_A" localSheetId="0" hidden="1">[2]CE!#REF!</definedName>
    <definedName name="__123Graph_A" hidden="1">#REF!</definedName>
    <definedName name="__123Graph_AGraph4" localSheetId="2" hidden="1">#REF!</definedName>
    <definedName name="__123Graph_AGraph4" localSheetId="1" hidden="1">#REF!</definedName>
    <definedName name="__123Graph_AGraph4" localSheetId="0" hidden="1">#REF!</definedName>
    <definedName name="__123Graph_AGraph4" hidden="1">#REF!</definedName>
    <definedName name="__123Graph_AI_II_PLF" localSheetId="2">[3]CE!#REF!</definedName>
    <definedName name="__123Graph_AI_II_PLF" localSheetId="1">[3]CE!#REF!</definedName>
    <definedName name="__123Graph_AI_II_PLF" localSheetId="0">[3]CE!#REF!</definedName>
    <definedName name="__123Graph_AI_II_PLF">#REF!</definedName>
    <definedName name="__123Graph_ASTNPLF" localSheetId="2" hidden="1">[2]CE!#REF!</definedName>
    <definedName name="__123Graph_ASTNPLF" localSheetId="1" hidden="1">[2]CE!#REF!</definedName>
    <definedName name="__123Graph_ASTNPLF" localSheetId="0" hidden="1">[2]CE!#REF!</definedName>
    <definedName name="__123Graph_ASTNPLF" hidden="1">#REF!</definedName>
    <definedName name="__123Graph_B" localSheetId="2" hidden="1">[2]CE!#REF!</definedName>
    <definedName name="__123Graph_B" localSheetId="1" hidden="1">[2]CE!#REF!</definedName>
    <definedName name="__123Graph_B" localSheetId="0" hidden="1">[2]CE!#REF!</definedName>
    <definedName name="__123Graph_B" hidden="1">#REF!</definedName>
    <definedName name="__123Graph_BGraph4" localSheetId="2" hidden="1">#REF!</definedName>
    <definedName name="__123Graph_BGraph4" localSheetId="1" hidden="1">#REF!</definedName>
    <definedName name="__123Graph_BGraph4" localSheetId="0" hidden="1">#REF!</definedName>
    <definedName name="__123Graph_BGraph4" hidden="1">#REF!</definedName>
    <definedName name="__123Graph_BI_II_PLF" localSheetId="2">[3]CE!#REF!</definedName>
    <definedName name="__123Graph_BI_II_PLF" localSheetId="1">[3]CE!#REF!</definedName>
    <definedName name="__123Graph_BI_II_PLF" localSheetId="0">[3]CE!#REF!</definedName>
    <definedName name="__123Graph_BI_II_PLF">#REF!</definedName>
    <definedName name="__123Graph_BSTNPLF" localSheetId="2" hidden="1">[2]CE!#REF!</definedName>
    <definedName name="__123Graph_BSTNPLF" localSheetId="1" hidden="1">[2]CE!#REF!</definedName>
    <definedName name="__123Graph_BSTNPLF" localSheetId="0" hidden="1">[2]CE!#REF!</definedName>
    <definedName name="__123Graph_BSTNPLF" hidden="1">#REF!</definedName>
    <definedName name="__123Graph_C" localSheetId="2" hidden="1">[2]CE!#REF!</definedName>
    <definedName name="__123Graph_C" localSheetId="1" hidden="1">[2]CE!#REF!</definedName>
    <definedName name="__123Graph_C" localSheetId="0" hidden="1">[2]CE!#REF!</definedName>
    <definedName name="__123Graph_C" hidden="1">#REF!</definedName>
    <definedName name="__123Graph_CGraph4" localSheetId="2" hidden="1">#REF!</definedName>
    <definedName name="__123Graph_CGraph4" localSheetId="1" hidden="1">#REF!</definedName>
    <definedName name="__123Graph_CGraph4" localSheetId="0" hidden="1">#REF!</definedName>
    <definedName name="__123Graph_CGraph4" hidden="1">#REF!</definedName>
    <definedName name="__123Graph_CI_II_PLF" localSheetId="2">[3]CE!#REF!</definedName>
    <definedName name="__123Graph_CI_II_PLF" localSheetId="1">[3]CE!#REF!</definedName>
    <definedName name="__123Graph_CI_II_PLF" localSheetId="0">[3]CE!#REF!</definedName>
    <definedName name="__123Graph_CI_II_PLF">#REF!</definedName>
    <definedName name="__123Graph_CSTNPF1" localSheetId="2">[3]CE!#REF!</definedName>
    <definedName name="__123Graph_CSTNPF1" localSheetId="1">[3]CE!#REF!</definedName>
    <definedName name="__123Graph_CSTNPF1" localSheetId="0">[3]CE!#REF!</definedName>
    <definedName name="__123Graph_CSTNPF1">#REF!</definedName>
    <definedName name="__123Graph_CSTNPLF" localSheetId="2" hidden="1">[2]CE!#REF!</definedName>
    <definedName name="__123Graph_CSTNPLF" localSheetId="1" hidden="1">[2]CE!#REF!</definedName>
    <definedName name="__123Graph_CSTNPLF" localSheetId="0" hidden="1">[2]CE!#REF!</definedName>
    <definedName name="__123Graph_CSTNPLF" hidden="1">#REF!</definedName>
    <definedName name="__123Graph_D" localSheetId="2" hidden="1">#REF!</definedName>
    <definedName name="__123Graph_D" localSheetId="1" hidden="1">#REF!</definedName>
    <definedName name="__123Graph_D" localSheetId="0" hidden="1">#REF!</definedName>
    <definedName name="__123Graph_D" hidden="1">#REF!</definedName>
    <definedName name="__123Graph_E" localSheetId="2" hidden="1">#REF!</definedName>
    <definedName name="__123Graph_E" localSheetId="1" hidden="1">#REF!</definedName>
    <definedName name="__123Graph_E" localSheetId="0" hidden="1">#REF!</definedName>
    <definedName name="__123Graph_E" hidden="1">#REF!</definedName>
    <definedName name="__123Graph_F" localSheetId="2" hidden="1">#REF!</definedName>
    <definedName name="__123Graph_F" localSheetId="1" hidden="1">#REF!</definedName>
    <definedName name="__123Graph_F" localSheetId="0" hidden="1">#REF!</definedName>
    <definedName name="__123Graph_F" hidden="1">#REF!</definedName>
    <definedName name="__123Graph_X" localSheetId="2" hidden="1">[2]CE!#REF!</definedName>
    <definedName name="__123Graph_X" localSheetId="1" hidden="1">[2]CE!#REF!</definedName>
    <definedName name="__123Graph_X" localSheetId="0" hidden="1">[2]CE!#REF!</definedName>
    <definedName name="__123Graph_X" hidden="1">#REF!</definedName>
    <definedName name="__123Graph_XI_II_PLF" localSheetId="2">[3]CE!#REF!</definedName>
    <definedName name="__123Graph_XI_II_PLF" localSheetId="1">[3]CE!#REF!</definedName>
    <definedName name="__123Graph_XI_II_PLF" localSheetId="0">[3]CE!#REF!</definedName>
    <definedName name="__123Graph_XI_II_PLF">#REF!</definedName>
    <definedName name="__123Graph_XSTNPLF" localSheetId="2" hidden="1">[2]CE!#REF!</definedName>
    <definedName name="__123Graph_XSTNPLF" localSheetId="1" hidden="1">[2]CE!#REF!</definedName>
    <definedName name="__123Graph_XSTNPLF" localSheetId="0" hidden="1">[2]CE!#REF!</definedName>
    <definedName name="__123Graph_XSTNPLF" hidden="1">#REF!</definedName>
    <definedName name="__ABC660" localSheetId="2">#REF!</definedName>
    <definedName name="__ABC660" localSheetId="1">#REF!</definedName>
    <definedName name="__ABC660" localSheetId="0">#REF!</definedName>
    <definedName name="__ABC660">#REF!</definedName>
    <definedName name="__Cur3" localSheetId="2">#REF!</definedName>
    <definedName name="__Cur3" localSheetId="1">#REF!</definedName>
    <definedName name="__Cur3" localSheetId="0">#REF!</definedName>
    <definedName name="__Cur3">#REF!</definedName>
    <definedName name="__DOWN_10__GOTO">#REF!</definedName>
    <definedName name="__ES84__EW84_0.">#REF!</definedName>
    <definedName name="__GOTO_EP84__AV">#REF!</definedName>
    <definedName name="__SCH6">#REF!</definedName>
    <definedName name="__SUM_CS57..CS6">#REF!</definedName>
    <definedName name="__SUM_CS65..CS7">#REF!</definedName>
    <definedName name="__SUM_FQ20..FQ2">#REF!</definedName>
    <definedName name="__SUM_FQ28..FQ3">#REF!</definedName>
    <definedName name="__VAL3">#REF!</definedName>
    <definedName name="__wrn1" localSheetId="2" hidden="1">{#N/A,#N/A,FALSE,"Form 1.1";#N/A,#N/A,FALSE,"Sch-VI";#N/A,#N/A,FALSE,"Form 1.1a";#N/A,#N/A,FALSE,"1.1b";#N/A,#N/A,FALSE,"1.1 c";#N/A,#N/A,FALSE,"1.1d";#N/A,#N/A,FALSE,"1.1e";#N/A,#N/A,FALSE,"1.1f";#N/A,#N/A,FALSE,"Capitalisation";#N/A,#N/A,FALSE,"Invt.Plan";#N/A,#N/A,FALSE,"1.1g";#N/A,#N/A,FALSE,"Other Lease";#N/A,#N/A,FALSE,"1.1h";#N/A,#N/A,FALSE,"1.1i";#N/A,#N/A,FALSE,"1.2";#N/A,#N/A,FALSE,"1.3";#N/A,#N/A,FALSE,"1.3b";#N/A,#N/A,FALSE,"1.3c";#N/A,#N/A,FALSE,"1.3d";#N/A,#N/A,FALSE,"1.3e";#N/A,#N/A,FALSE,"1.4";#N/A,#N/A,FALSE,"1.5";#N/A,#N/A,FALSE,"1.6";#N/A,#N/A,FALSE,"2.1 (transco)";#N/A,#N/A,FALSE,"2.1(Discoms)";#N/A,#N/A,FALSE,"4.1 (Transco)";#N/A,#N/A,FALSE,"4.1 (Discoms)";#N/A,#N/A,FALSE,"4.2 (Transco)";#N/A,#N/A,FALSE,"4.2 (Discoms)";#N/A,#N/A,FALSE,"Load Shedding";#N/A,#N/A,FALSE,"Overloading";#N/A,#N/A,FALSE,"Recvbls-Ageing";#N/A,#N/A,FALSE,"Pending . Conn"}</definedName>
    <definedName name="__wrn1" localSheetId="1" hidden="1">{#N/A,#N/A,FALSE,"Form 1.1";#N/A,#N/A,FALSE,"Sch-VI";#N/A,#N/A,FALSE,"Form 1.1a";#N/A,#N/A,FALSE,"1.1b";#N/A,#N/A,FALSE,"1.1 c";#N/A,#N/A,FALSE,"1.1d";#N/A,#N/A,FALSE,"1.1e";#N/A,#N/A,FALSE,"1.1f";#N/A,#N/A,FALSE,"Capitalisation";#N/A,#N/A,FALSE,"Invt.Plan";#N/A,#N/A,FALSE,"1.1g";#N/A,#N/A,FALSE,"Other Lease";#N/A,#N/A,FALSE,"1.1h";#N/A,#N/A,FALSE,"1.1i";#N/A,#N/A,FALSE,"1.2";#N/A,#N/A,FALSE,"1.3";#N/A,#N/A,FALSE,"1.3b";#N/A,#N/A,FALSE,"1.3c";#N/A,#N/A,FALSE,"1.3d";#N/A,#N/A,FALSE,"1.3e";#N/A,#N/A,FALSE,"1.4";#N/A,#N/A,FALSE,"1.5";#N/A,#N/A,FALSE,"1.6";#N/A,#N/A,FALSE,"2.1 (transco)";#N/A,#N/A,FALSE,"2.1(Discoms)";#N/A,#N/A,FALSE,"4.1 (Transco)";#N/A,#N/A,FALSE,"4.1 (Discoms)";#N/A,#N/A,FALSE,"4.2 (Transco)";#N/A,#N/A,FALSE,"4.2 (Discoms)";#N/A,#N/A,FALSE,"Load Shedding";#N/A,#N/A,FALSE,"Overloading";#N/A,#N/A,FALSE,"Recvbls-Ageing";#N/A,#N/A,FALSE,"Pending . Conn"}</definedName>
    <definedName name="__wrn1" hidden="1">{#N/A,#N/A,FALSE,"Form 1.1";#N/A,#N/A,FALSE,"Sch-VI";#N/A,#N/A,FALSE,"Form 1.1a";#N/A,#N/A,FALSE,"1.1b";#N/A,#N/A,FALSE,"1.1 c";#N/A,#N/A,FALSE,"1.1d";#N/A,#N/A,FALSE,"1.1e";#N/A,#N/A,FALSE,"1.1f";#N/A,#N/A,FALSE,"Capitalisation";#N/A,#N/A,FALSE,"Invt.Plan";#N/A,#N/A,FALSE,"1.1g";#N/A,#N/A,FALSE,"Other Lease";#N/A,#N/A,FALSE,"1.1h";#N/A,#N/A,FALSE,"1.1i";#N/A,#N/A,FALSE,"1.2";#N/A,#N/A,FALSE,"1.3";#N/A,#N/A,FALSE,"1.3b";#N/A,#N/A,FALSE,"1.3c";#N/A,#N/A,FALSE,"1.3d";#N/A,#N/A,FALSE,"1.3e";#N/A,#N/A,FALSE,"1.4";#N/A,#N/A,FALSE,"1.5";#N/A,#N/A,FALSE,"1.6";#N/A,#N/A,FALSE,"2.1 (transco)";#N/A,#N/A,FALSE,"2.1(Discoms)";#N/A,#N/A,FALSE,"4.1 (Transco)";#N/A,#N/A,FALSE,"4.1 (Discoms)";#N/A,#N/A,FALSE,"4.2 (Transco)";#N/A,#N/A,FALSE,"4.2 (Discoms)";#N/A,#N/A,FALSE,"Load Shedding";#N/A,#N/A,FALSE,"Overloading";#N/A,#N/A,FALSE,"Recvbls-Ageing";#N/A,#N/A,FALSE,"Pending . Conn"}</definedName>
    <definedName name="__XL__ENTER_UNIT">#REF!</definedName>
    <definedName name="_1___123Graph_AI_II_PLF" localSheetId="2" hidden="1">[4]CE!#REF!</definedName>
    <definedName name="_1___123Graph_AI_II_PLF" localSheetId="1" hidden="1">[4]CE!#REF!</definedName>
    <definedName name="_1___123Graph_AI_II_PLF" localSheetId="0" hidden="1">[4]CE!#REF!</definedName>
    <definedName name="_1___123Graph_AI_II_PLF" hidden="1">#REF!</definedName>
    <definedName name="_12__123Graph_BI_II_PLF" localSheetId="2" hidden="1">#REF!</definedName>
    <definedName name="_12__123Graph_BI_II_PLF" localSheetId="1" hidden="1">#REF!</definedName>
    <definedName name="_12__123Graph_BI_II_PLF" localSheetId="0" hidden="1">#REF!</definedName>
    <definedName name="_12__123Graph_BI_II_PLF" hidden="1">#REF!</definedName>
    <definedName name="_123" localSheetId="2">#REF!</definedName>
    <definedName name="_123" localSheetId="1">#REF!</definedName>
    <definedName name="_123" localSheetId="0">#REF!</definedName>
    <definedName name="_123">#REF!</definedName>
    <definedName name="_123Graph_B" localSheetId="2" hidden="1">#REF!</definedName>
    <definedName name="_123Graph_B" localSheetId="1" hidden="1">#REF!</definedName>
    <definedName name="_123Graph_B" localSheetId="0" hidden="1">#REF!</definedName>
    <definedName name="_123Graph_B" hidden="1">#REF!</definedName>
    <definedName name="_18__123Graph_CI_II_PLF" hidden="1">#REF!</definedName>
    <definedName name="_2___123Graph_BI_II_PLF" localSheetId="2" hidden="1">[4]CE!#REF!</definedName>
    <definedName name="_2___123Graph_BI_II_PLF" localSheetId="1" hidden="1">[4]CE!#REF!</definedName>
    <definedName name="_2___123Graph_BI_II_PLF" localSheetId="0" hidden="1">[4]CE!#REF!</definedName>
    <definedName name="_2___123Graph_BI_II_PLF" hidden="1">#REF!</definedName>
    <definedName name="_24__123Graph_XI_II_PLF" localSheetId="2" hidden="1">#REF!</definedName>
    <definedName name="_24__123Graph_XI_II_PLF" localSheetId="1" hidden="1">#REF!</definedName>
    <definedName name="_24__123Graph_XI_II_PLF" localSheetId="0" hidden="1">#REF!</definedName>
    <definedName name="_24__123Graph_XI_II_PLF" hidden="1">#REF!</definedName>
    <definedName name="_3___123Graph_CI_II_PLF" localSheetId="2" hidden="1">[4]CE!#REF!</definedName>
    <definedName name="_3___123Graph_CI_II_PLF" localSheetId="1" hidden="1">[4]CE!#REF!</definedName>
    <definedName name="_3___123Graph_CI_II_PLF" localSheetId="0" hidden="1">[4]CE!#REF!</definedName>
    <definedName name="_3___123Graph_CI_II_PLF" hidden="1">#REF!</definedName>
    <definedName name="_4___123Graph_XI_II_PLF" localSheetId="2" hidden="1">[4]CE!#REF!</definedName>
    <definedName name="_4___123Graph_XI_II_PLF" localSheetId="1" hidden="1">[4]CE!#REF!</definedName>
    <definedName name="_4___123Graph_XI_II_PLF" localSheetId="0" hidden="1">[4]CE!#REF!</definedName>
    <definedName name="_4___123Graph_XI_II_PLF" hidden="1">#REF!</definedName>
    <definedName name="_5">#REF!</definedName>
    <definedName name="_5__123Graph_AI_II_PLF" localSheetId="2" hidden="1">[5]CE!#REF!</definedName>
    <definedName name="_5__123Graph_AI_II_PLF" localSheetId="1" hidden="1">[5]CE!#REF!</definedName>
    <definedName name="_5__123Graph_AI_II_PLF" localSheetId="0" hidden="1">[5]CE!#REF!</definedName>
    <definedName name="_5__123Graph_AI_II_PLF" hidden="1">#REF!</definedName>
    <definedName name="_6">#REF!</definedName>
    <definedName name="_6__123Graph_AI_II_PLF" hidden="1">#REF!</definedName>
    <definedName name="_6__123Graph_BI_II_PLF" localSheetId="2" hidden="1">[5]CE!#REF!</definedName>
    <definedName name="_6__123Graph_BI_II_PLF" localSheetId="1" hidden="1">[5]CE!#REF!</definedName>
    <definedName name="_6__123Graph_BI_II_PLF" localSheetId="0" hidden="1">[5]CE!#REF!</definedName>
    <definedName name="_6__123Graph_BI_II_PLF" hidden="1">#REF!</definedName>
    <definedName name="_7__123Graph_CI_II_PLF" localSheetId="2" hidden="1">[5]CE!#REF!</definedName>
    <definedName name="_7__123Graph_CI_II_PLF" localSheetId="1" hidden="1">[5]CE!#REF!</definedName>
    <definedName name="_7__123Graph_CI_II_PLF" localSheetId="0" hidden="1">[5]CE!#REF!</definedName>
    <definedName name="_7__123Graph_CI_II_PLF" hidden="1">#REF!</definedName>
    <definedName name="_8__123Graph_XI_II_PLF" localSheetId="2" hidden="1">[5]CE!#REF!</definedName>
    <definedName name="_8__123Graph_XI_II_PLF" localSheetId="1" hidden="1">[5]CE!#REF!</definedName>
    <definedName name="_8__123Graph_XI_II_PLF" localSheetId="0" hidden="1">[5]CE!#REF!</definedName>
    <definedName name="_8__123Graph_XI_II_PLF" hidden="1">#REF!</definedName>
    <definedName name="_a">#REF!</definedName>
    <definedName name="_ABC660">#REF!</definedName>
    <definedName name="_b">#REF!</definedName>
    <definedName name="_c">#REF!</definedName>
    <definedName name="_Cur3">#REF!</definedName>
    <definedName name="_d">#REF!</definedName>
    <definedName name="_D___GOTO_GK112">#REF!</definedName>
    <definedName name="_D___GOTO_GK56_">#REF!</definedName>
    <definedName name="_D__D___L___GOT">#REF!</definedName>
    <definedName name="_D__D__D___D__D">#REF!</definedName>
    <definedName name="_D_19__U_19_">#REF!</definedName>
    <definedName name="_DOWN_9__RIGHT_">#REF!</definedName>
    <definedName name="_e">#REF!</definedName>
    <definedName name="_f">#REF!</definedName>
    <definedName name="_Fill" hidden="1">#REF!</definedName>
    <definedName name="_FROM__R__R__08">#REF!</definedName>
    <definedName name="_FROM__R__R__16">#REF!</definedName>
    <definedName name="_GENERATION__R_">#REF!</definedName>
    <definedName name="_GOTO_BT49__R__">#REF!</definedName>
    <definedName name="_GOTO_CF11__?__">#REF!</definedName>
    <definedName name="_GOTO_EO75__WEK">#REF!</definedName>
    <definedName name="_GOTO_EP82__PEA">#REF!</definedName>
    <definedName name="_GOTO_EP86__PER">#REF!</definedName>
    <definedName name="_GOTO_FO112__RV">#REF!</definedName>
    <definedName name="_GOTO_FO56__RV_">#REF!</definedName>
    <definedName name="_h">#REF!</definedName>
    <definedName name="_HOME__GOTO_M14">#REF!</definedName>
    <definedName name="_int06" localSheetId="2" hidden="1">{#N/A,#N/A,FALSE,"Form 1.1";#N/A,#N/A,FALSE,"Sch-VI";#N/A,#N/A,FALSE,"Form 1.1a";#N/A,#N/A,FALSE,"1.1b";#N/A,#N/A,FALSE,"1.1 c";#N/A,#N/A,FALSE,"1.1d";#N/A,#N/A,FALSE,"1.1e";#N/A,#N/A,FALSE,"1.1f";#N/A,#N/A,FALSE,"Capitalisation";#N/A,#N/A,FALSE,"Invt.Plan";#N/A,#N/A,FALSE,"1.1g";#N/A,#N/A,FALSE,"Other Lease";#N/A,#N/A,FALSE,"1.1h";#N/A,#N/A,FALSE,"1.1i";#N/A,#N/A,FALSE,"1.2";#N/A,#N/A,FALSE,"1.3";#N/A,#N/A,FALSE,"1.3b";#N/A,#N/A,FALSE,"1.3c";#N/A,#N/A,FALSE,"1.3d";#N/A,#N/A,FALSE,"1.3e";#N/A,#N/A,FALSE,"1.4";#N/A,#N/A,FALSE,"1.5";#N/A,#N/A,FALSE,"1.6";#N/A,#N/A,FALSE,"2.1 (transco)";#N/A,#N/A,FALSE,"2.1(Discoms)";#N/A,#N/A,FALSE,"4.1 (Transco)";#N/A,#N/A,FALSE,"4.1 (Discoms)";#N/A,#N/A,FALSE,"4.2 (Transco)";#N/A,#N/A,FALSE,"4.2 (Discoms)";#N/A,#N/A,FALSE,"Load Shedding";#N/A,#N/A,FALSE,"Overloading";#N/A,#N/A,FALSE,"Recvbls-Ageing";#N/A,#N/A,FALSE,"Pending . Conn"}</definedName>
    <definedName name="_int06" localSheetId="1" hidden="1">{#N/A,#N/A,FALSE,"Form 1.1";#N/A,#N/A,FALSE,"Sch-VI";#N/A,#N/A,FALSE,"Form 1.1a";#N/A,#N/A,FALSE,"1.1b";#N/A,#N/A,FALSE,"1.1 c";#N/A,#N/A,FALSE,"1.1d";#N/A,#N/A,FALSE,"1.1e";#N/A,#N/A,FALSE,"1.1f";#N/A,#N/A,FALSE,"Capitalisation";#N/A,#N/A,FALSE,"Invt.Plan";#N/A,#N/A,FALSE,"1.1g";#N/A,#N/A,FALSE,"Other Lease";#N/A,#N/A,FALSE,"1.1h";#N/A,#N/A,FALSE,"1.1i";#N/A,#N/A,FALSE,"1.2";#N/A,#N/A,FALSE,"1.3";#N/A,#N/A,FALSE,"1.3b";#N/A,#N/A,FALSE,"1.3c";#N/A,#N/A,FALSE,"1.3d";#N/A,#N/A,FALSE,"1.3e";#N/A,#N/A,FALSE,"1.4";#N/A,#N/A,FALSE,"1.5";#N/A,#N/A,FALSE,"1.6";#N/A,#N/A,FALSE,"2.1 (transco)";#N/A,#N/A,FALSE,"2.1(Discoms)";#N/A,#N/A,FALSE,"4.1 (Transco)";#N/A,#N/A,FALSE,"4.1 (Discoms)";#N/A,#N/A,FALSE,"4.2 (Transco)";#N/A,#N/A,FALSE,"4.2 (Discoms)";#N/A,#N/A,FALSE,"Load Shedding";#N/A,#N/A,FALSE,"Overloading";#N/A,#N/A,FALSE,"Recvbls-Ageing";#N/A,#N/A,FALSE,"Pending . Conn"}</definedName>
    <definedName name="_int06" hidden="1">{#N/A,#N/A,FALSE,"Form 1.1";#N/A,#N/A,FALSE,"Sch-VI";#N/A,#N/A,FALSE,"Form 1.1a";#N/A,#N/A,FALSE,"1.1b";#N/A,#N/A,FALSE,"1.1 c";#N/A,#N/A,FALSE,"1.1d";#N/A,#N/A,FALSE,"1.1e";#N/A,#N/A,FALSE,"1.1f";#N/A,#N/A,FALSE,"Capitalisation";#N/A,#N/A,FALSE,"Invt.Plan";#N/A,#N/A,FALSE,"1.1g";#N/A,#N/A,FALSE,"Other Lease";#N/A,#N/A,FALSE,"1.1h";#N/A,#N/A,FALSE,"1.1i";#N/A,#N/A,FALSE,"1.2";#N/A,#N/A,FALSE,"1.3";#N/A,#N/A,FALSE,"1.3b";#N/A,#N/A,FALSE,"1.3c";#N/A,#N/A,FALSE,"1.3d";#N/A,#N/A,FALSE,"1.3e";#N/A,#N/A,FALSE,"1.4";#N/A,#N/A,FALSE,"1.5";#N/A,#N/A,FALSE,"1.6";#N/A,#N/A,FALSE,"2.1 (transco)";#N/A,#N/A,FALSE,"2.1(Discoms)";#N/A,#N/A,FALSE,"4.1 (Transco)";#N/A,#N/A,FALSE,"4.1 (Discoms)";#N/A,#N/A,FALSE,"4.2 (Transco)";#N/A,#N/A,FALSE,"4.2 (Discoms)";#N/A,#N/A,FALSE,"Load Shedding";#N/A,#N/A,FALSE,"Overloading";#N/A,#N/A,FALSE,"Recvbls-Ageing";#N/A,#N/A,FALSE,"Pending . Conn"}</definedName>
    <definedName name="_k">#REF!</definedName>
    <definedName name="_Key1" hidden="1">#REF!</definedName>
    <definedName name="_Key2" hidden="1">#REF!</definedName>
    <definedName name="_n">#REF!</definedName>
    <definedName name="_NEW23">#REF!</definedName>
    <definedName name="_nt06" localSheetId="2" hidden="1">{#N/A,#N/A,FALSE,"Form 1.1";#N/A,#N/A,FALSE,"Sch-VI";#N/A,#N/A,FALSE,"Form 1.1a";#N/A,#N/A,FALSE,"1.1b";#N/A,#N/A,FALSE,"1.1 c";#N/A,#N/A,FALSE,"1.1d";#N/A,#N/A,FALSE,"1.1e";#N/A,#N/A,FALSE,"1.1f";#N/A,#N/A,FALSE,"Capitalisation";#N/A,#N/A,FALSE,"Invt.Plan";#N/A,#N/A,FALSE,"1.1g";#N/A,#N/A,FALSE,"Other Lease";#N/A,#N/A,FALSE,"1.1h";#N/A,#N/A,FALSE,"1.1i";#N/A,#N/A,FALSE,"1.2";#N/A,#N/A,FALSE,"1.3";#N/A,#N/A,FALSE,"1.3b";#N/A,#N/A,FALSE,"1.3c";#N/A,#N/A,FALSE,"1.3d";#N/A,#N/A,FALSE,"1.3e";#N/A,#N/A,FALSE,"1.4";#N/A,#N/A,FALSE,"1.5";#N/A,#N/A,FALSE,"1.6";#N/A,#N/A,FALSE,"2.1 (transco)";#N/A,#N/A,FALSE,"2.1(Discoms)";#N/A,#N/A,FALSE,"4.1 (Transco)";#N/A,#N/A,FALSE,"4.1 (Discoms)";#N/A,#N/A,FALSE,"4.2 (Transco)";#N/A,#N/A,FALSE,"4.2 (Discoms)";#N/A,#N/A,FALSE,"Load Shedding";#N/A,#N/A,FALSE,"Overloading";#N/A,#N/A,FALSE,"Recvbls-Ageing";#N/A,#N/A,FALSE,"Pending . Conn"}</definedName>
    <definedName name="_nt06" localSheetId="1" hidden="1">{#N/A,#N/A,FALSE,"Form 1.1";#N/A,#N/A,FALSE,"Sch-VI";#N/A,#N/A,FALSE,"Form 1.1a";#N/A,#N/A,FALSE,"1.1b";#N/A,#N/A,FALSE,"1.1 c";#N/A,#N/A,FALSE,"1.1d";#N/A,#N/A,FALSE,"1.1e";#N/A,#N/A,FALSE,"1.1f";#N/A,#N/A,FALSE,"Capitalisation";#N/A,#N/A,FALSE,"Invt.Plan";#N/A,#N/A,FALSE,"1.1g";#N/A,#N/A,FALSE,"Other Lease";#N/A,#N/A,FALSE,"1.1h";#N/A,#N/A,FALSE,"1.1i";#N/A,#N/A,FALSE,"1.2";#N/A,#N/A,FALSE,"1.3";#N/A,#N/A,FALSE,"1.3b";#N/A,#N/A,FALSE,"1.3c";#N/A,#N/A,FALSE,"1.3d";#N/A,#N/A,FALSE,"1.3e";#N/A,#N/A,FALSE,"1.4";#N/A,#N/A,FALSE,"1.5";#N/A,#N/A,FALSE,"1.6";#N/A,#N/A,FALSE,"2.1 (transco)";#N/A,#N/A,FALSE,"2.1(Discoms)";#N/A,#N/A,FALSE,"4.1 (Transco)";#N/A,#N/A,FALSE,"4.1 (Discoms)";#N/A,#N/A,FALSE,"4.2 (Transco)";#N/A,#N/A,FALSE,"4.2 (Discoms)";#N/A,#N/A,FALSE,"Load Shedding";#N/A,#N/A,FALSE,"Overloading";#N/A,#N/A,FALSE,"Recvbls-Ageing";#N/A,#N/A,FALSE,"Pending . Conn"}</definedName>
    <definedName name="_nt06" hidden="1">{#N/A,#N/A,FALSE,"Form 1.1";#N/A,#N/A,FALSE,"Sch-VI";#N/A,#N/A,FALSE,"Form 1.1a";#N/A,#N/A,FALSE,"1.1b";#N/A,#N/A,FALSE,"1.1 c";#N/A,#N/A,FALSE,"1.1d";#N/A,#N/A,FALSE,"1.1e";#N/A,#N/A,FALSE,"1.1f";#N/A,#N/A,FALSE,"Capitalisation";#N/A,#N/A,FALSE,"Invt.Plan";#N/A,#N/A,FALSE,"1.1g";#N/A,#N/A,FALSE,"Other Lease";#N/A,#N/A,FALSE,"1.1h";#N/A,#N/A,FALSE,"1.1i";#N/A,#N/A,FALSE,"1.2";#N/A,#N/A,FALSE,"1.3";#N/A,#N/A,FALSE,"1.3b";#N/A,#N/A,FALSE,"1.3c";#N/A,#N/A,FALSE,"1.3d";#N/A,#N/A,FALSE,"1.3e";#N/A,#N/A,FALSE,"1.4";#N/A,#N/A,FALSE,"1.5";#N/A,#N/A,FALSE,"1.6";#N/A,#N/A,FALSE,"2.1 (transco)";#N/A,#N/A,FALSE,"2.1(Discoms)";#N/A,#N/A,FALSE,"4.1 (Transco)";#N/A,#N/A,FALSE,"4.1 (Discoms)";#N/A,#N/A,FALSE,"4.2 (Transco)";#N/A,#N/A,FALSE,"4.2 (Discoms)";#N/A,#N/A,FALSE,"Load Shedding";#N/A,#N/A,FALSE,"Overloading";#N/A,#N/A,FALSE,"Recvbls-Ageing";#N/A,#N/A,FALSE,"Pending . Conn"}</definedName>
    <definedName name="_o">#REF!</definedName>
    <definedName name="_Order1" hidden="1">255</definedName>
    <definedName name="_Order2" hidden="1">0</definedName>
    <definedName name="_p">#REF!</definedName>
    <definedName name="_Parse_In" hidden="1">#REF!</definedName>
    <definedName name="_PCC1">#REF!</definedName>
    <definedName name="_PCC2">#REF!</definedName>
    <definedName name="_PKS1">#REF!</definedName>
    <definedName name="_PKS2">#REF!</definedName>
    <definedName name="_PKS3">#REF!</definedName>
    <definedName name="_PKS4">#REF!</definedName>
    <definedName name="_PLF__R__R___ES">#REF!</definedName>
    <definedName name="_rcd" hidden="1">#REF!</definedName>
    <definedName name="_RV_DOWN_6__LEF">#REF!</definedName>
    <definedName name="_s">#REF!</definedName>
    <definedName name="_SCH6" localSheetId="2">'[6]04REL'!#REF!</definedName>
    <definedName name="_SCH6" localSheetId="1">'[6]04REL'!#REF!</definedName>
    <definedName name="_SCH6" localSheetId="0">'[6]04REL'!#REF!</definedName>
    <definedName name="_SCH6">#REF!</definedName>
    <definedName name="_Sort" localSheetId="2" hidden="1">#REF!</definedName>
    <definedName name="_Sort" localSheetId="1" hidden="1">#REF!</definedName>
    <definedName name="_Sort" localSheetId="0" hidden="1">#REF!</definedName>
    <definedName name="_Sort" hidden="1">#REF!</definedName>
    <definedName name="_SUM_DI14..DI21">#REF!</definedName>
    <definedName name="_SUM_DI22..DI29">#REF!</definedName>
    <definedName name="_Table1_Out" hidden="1">#REF!</definedName>
    <definedName name="_U__END__U__D__">#REF!</definedName>
    <definedName name="_U__U__END__U__">#REF!</definedName>
    <definedName name="_U__U__U__U__U_">#REF!</definedName>
    <definedName name="_VAL3">#REF!</definedName>
    <definedName name="_WGPD_GOTO_CO10">#REF!</definedName>
    <definedName name="_wrn1" localSheetId="2" hidden="1">{#N/A,#N/A,FALSE,"Form 1.1";#N/A,#N/A,FALSE,"Sch-VI";#N/A,#N/A,FALSE,"Form 1.1a";#N/A,#N/A,FALSE,"1.1b";#N/A,#N/A,FALSE,"1.1 c";#N/A,#N/A,FALSE,"1.1d";#N/A,#N/A,FALSE,"1.1e";#N/A,#N/A,FALSE,"1.1f";#N/A,#N/A,FALSE,"Capitalisation";#N/A,#N/A,FALSE,"Invt.Plan";#N/A,#N/A,FALSE,"1.1g";#N/A,#N/A,FALSE,"Other Lease";#N/A,#N/A,FALSE,"1.1h";#N/A,#N/A,FALSE,"1.1i";#N/A,#N/A,FALSE,"1.2";#N/A,#N/A,FALSE,"1.3";#N/A,#N/A,FALSE,"1.3b";#N/A,#N/A,FALSE,"1.3c";#N/A,#N/A,FALSE,"1.3d";#N/A,#N/A,FALSE,"1.3e";#N/A,#N/A,FALSE,"1.4";#N/A,#N/A,FALSE,"1.5";#N/A,#N/A,FALSE,"1.6";#N/A,#N/A,FALSE,"2.1 (transco)";#N/A,#N/A,FALSE,"2.1(Discoms)";#N/A,#N/A,FALSE,"4.1 (Transco)";#N/A,#N/A,FALSE,"4.1 (Discoms)";#N/A,#N/A,FALSE,"4.2 (Transco)";#N/A,#N/A,FALSE,"4.2 (Discoms)";#N/A,#N/A,FALSE,"Load Shedding";#N/A,#N/A,FALSE,"Overloading";#N/A,#N/A,FALSE,"Recvbls-Ageing";#N/A,#N/A,FALSE,"Pending . Conn"}</definedName>
    <definedName name="_wrn1" localSheetId="1" hidden="1">{#N/A,#N/A,FALSE,"Form 1.1";#N/A,#N/A,FALSE,"Sch-VI";#N/A,#N/A,FALSE,"Form 1.1a";#N/A,#N/A,FALSE,"1.1b";#N/A,#N/A,FALSE,"1.1 c";#N/A,#N/A,FALSE,"1.1d";#N/A,#N/A,FALSE,"1.1e";#N/A,#N/A,FALSE,"1.1f";#N/A,#N/A,FALSE,"Capitalisation";#N/A,#N/A,FALSE,"Invt.Plan";#N/A,#N/A,FALSE,"1.1g";#N/A,#N/A,FALSE,"Other Lease";#N/A,#N/A,FALSE,"1.1h";#N/A,#N/A,FALSE,"1.1i";#N/A,#N/A,FALSE,"1.2";#N/A,#N/A,FALSE,"1.3";#N/A,#N/A,FALSE,"1.3b";#N/A,#N/A,FALSE,"1.3c";#N/A,#N/A,FALSE,"1.3d";#N/A,#N/A,FALSE,"1.3e";#N/A,#N/A,FALSE,"1.4";#N/A,#N/A,FALSE,"1.5";#N/A,#N/A,FALSE,"1.6";#N/A,#N/A,FALSE,"2.1 (transco)";#N/A,#N/A,FALSE,"2.1(Discoms)";#N/A,#N/A,FALSE,"4.1 (Transco)";#N/A,#N/A,FALSE,"4.1 (Discoms)";#N/A,#N/A,FALSE,"4.2 (Transco)";#N/A,#N/A,FALSE,"4.2 (Discoms)";#N/A,#N/A,FALSE,"Load Shedding";#N/A,#N/A,FALSE,"Overloading";#N/A,#N/A,FALSE,"Recvbls-Ageing";#N/A,#N/A,FALSE,"Pending . Conn"}</definedName>
    <definedName name="_wrn1" hidden="1">{#N/A,#N/A,FALSE,"Form 1.1";#N/A,#N/A,FALSE,"Sch-VI";#N/A,#N/A,FALSE,"Form 1.1a";#N/A,#N/A,FALSE,"1.1b";#N/A,#N/A,FALSE,"1.1 c";#N/A,#N/A,FALSE,"1.1d";#N/A,#N/A,FALSE,"1.1e";#N/A,#N/A,FALSE,"1.1f";#N/A,#N/A,FALSE,"Capitalisation";#N/A,#N/A,FALSE,"Invt.Plan";#N/A,#N/A,FALSE,"1.1g";#N/A,#N/A,FALSE,"Other Lease";#N/A,#N/A,FALSE,"1.1h";#N/A,#N/A,FALSE,"1.1i";#N/A,#N/A,FALSE,"1.2";#N/A,#N/A,FALSE,"1.3";#N/A,#N/A,FALSE,"1.3b";#N/A,#N/A,FALSE,"1.3c";#N/A,#N/A,FALSE,"1.3d";#N/A,#N/A,FALSE,"1.3e";#N/A,#N/A,FALSE,"1.4";#N/A,#N/A,FALSE,"1.5";#N/A,#N/A,FALSE,"1.6";#N/A,#N/A,FALSE,"2.1 (transco)";#N/A,#N/A,FALSE,"2.1(Discoms)";#N/A,#N/A,FALSE,"4.1 (Transco)";#N/A,#N/A,FALSE,"4.1 (Discoms)";#N/A,#N/A,FALSE,"4.2 (Transco)";#N/A,#N/A,FALSE,"4.2 (Discoms)";#N/A,#N/A,FALSE,"Load Shedding";#N/A,#N/A,FALSE,"Overloading";#N/A,#N/A,FALSE,"Recvbls-Ageing";#N/A,#N/A,FALSE,"Pending . Conn"}</definedName>
    <definedName name="_ZP1" localSheetId="2">#REF!</definedName>
    <definedName name="_ZP1" localSheetId="1">#REF!</definedName>
    <definedName name="_ZP1" localSheetId="0">#REF!</definedName>
    <definedName name="_ZP1">#REF!</definedName>
    <definedName name="_ZP2" localSheetId="2">#REF!</definedName>
    <definedName name="_ZP2" localSheetId="1">#REF!</definedName>
    <definedName name="_ZP2" localSheetId="0">#REF!</definedName>
    <definedName name="_ZP2">#REF!</definedName>
    <definedName name="_ZP3" localSheetId="2">#REF!</definedName>
    <definedName name="_ZP3" localSheetId="1">#REF!</definedName>
    <definedName name="_ZP3" localSheetId="0">#REF!</definedName>
    <definedName name="_ZP3">#REF!</definedName>
    <definedName name="_ZP4">#REF!</definedName>
    <definedName name="A">#REF!</definedName>
    <definedName name="AC">#REF!</definedName>
    <definedName name="adfad">#REF!</definedName>
    <definedName name="ADL.63" localSheetId="2">[7]Addl.40!$A$38:$I$284</definedName>
    <definedName name="ADL.63" localSheetId="1">[7]Addl.40!$A$38:$I$284</definedName>
    <definedName name="ADL.63" localSheetId="0">[7]Addl.40!$A$38:$I$284</definedName>
    <definedName name="ADL.63">#REF!</definedName>
    <definedName name="ADTL" localSheetId="2">#REF!</definedName>
    <definedName name="ADTL" localSheetId="1">#REF!</definedName>
    <definedName name="ADTL" localSheetId="0">#REF!</definedName>
    <definedName name="ADTL">#REF!</definedName>
    <definedName name="aed">#REF!</definedName>
    <definedName name="AERWST">[3]CE!#REF!</definedName>
    <definedName name="AETUJ">#REF!</definedName>
    <definedName name="anand" localSheetId="2">#REF!</definedName>
    <definedName name="anand" localSheetId="1">#REF!</definedName>
    <definedName name="anand" localSheetId="0">#REF!</definedName>
    <definedName name="anand">#REF!</definedName>
    <definedName name="anx" localSheetId="2">#REF!</definedName>
    <definedName name="anx" localSheetId="1">#REF!</definedName>
    <definedName name="anx" localSheetId="0">#REF!</definedName>
    <definedName name="anx">#REF!</definedName>
    <definedName name="aps">#REF!</definedName>
    <definedName name="arrintrst" localSheetId="2" hidden="1">{#N/A,#N/A,FALSE,"Form 1.1";#N/A,#N/A,FALSE,"Sch-VI";#N/A,#N/A,FALSE,"Form 1.1a";#N/A,#N/A,FALSE,"1.1b";#N/A,#N/A,FALSE,"1.1 c";#N/A,#N/A,FALSE,"1.1d";#N/A,#N/A,FALSE,"1.1e";#N/A,#N/A,FALSE,"1.1f";#N/A,#N/A,FALSE,"Capitalisation";#N/A,#N/A,FALSE,"Invt.Plan";#N/A,#N/A,FALSE,"1.1g";#N/A,#N/A,FALSE,"Other Lease";#N/A,#N/A,FALSE,"1.1h";#N/A,#N/A,FALSE,"1.1i";#N/A,#N/A,FALSE,"1.2";#N/A,#N/A,FALSE,"1.3";#N/A,#N/A,FALSE,"1.3b";#N/A,#N/A,FALSE,"1.3c";#N/A,#N/A,FALSE,"1.3d";#N/A,#N/A,FALSE,"1.3e";#N/A,#N/A,FALSE,"1.4";#N/A,#N/A,FALSE,"1.5";#N/A,#N/A,FALSE,"1.6";#N/A,#N/A,FALSE,"2.1 (transco)";#N/A,#N/A,FALSE,"2.1(Discoms)";#N/A,#N/A,FALSE,"4.1 (Transco)";#N/A,#N/A,FALSE,"4.1 (Discoms)";#N/A,#N/A,FALSE,"4.2 (Transco)";#N/A,#N/A,FALSE,"4.2 (Discoms)";#N/A,#N/A,FALSE,"Load Shedding";#N/A,#N/A,FALSE,"Overloading";#N/A,#N/A,FALSE,"Recvbls-Ageing";#N/A,#N/A,FALSE,"Pending . Conn"}</definedName>
    <definedName name="arrintrst" localSheetId="1" hidden="1">{#N/A,#N/A,FALSE,"Form 1.1";#N/A,#N/A,FALSE,"Sch-VI";#N/A,#N/A,FALSE,"Form 1.1a";#N/A,#N/A,FALSE,"1.1b";#N/A,#N/A,FALSE,"1.1 c";#N/A,#N/A,FALSE,"1.1d";#N/A,#N/A,FALSE,"1.1e";#N/A,#N/A,FALSE,"1.1f";#N/A,#N/A,FALSE,"Capitalisation";#N/A,#N/A,FALSE,"Invt.Plan";#N/A,#N/A,FALSE,"1.1g";#N/A,#N/A,FALSE,"Other Lease";#N/A,#N/A,FALSE,"1.1h";#N/A,#N/A,FALSE,"1.1i";#N/A,#N/A,FALSE,"1.2";#N/A,#N/A,FALSE,"1.3";#N/A,#N/A,FALSE,"1.3b";#N/A,#N/A,FALSE,"1.3c";#N/A,#N/A,FALSE,"1.3d";#N/A,#N/A,FALSE,"1.3e";#N/A,#N/A,FALSE,"1.4";#N/A,#N/A,FALSE,"1.5";#N/A,#N/A,FALSE,"1.6";#N/A,#N/A,FALSE,"2.1 (transco)";#N/A,#N/A,FALSE,"2.1(Discoms)";#N/A,#N/A,FALSE,"4.1 (Transco)";#N/A,#N/A,FALSE,"4.1 (Discoms)";#N/A,#N/A,FALSE,"4.2 (Transco)";#N/A,#N/A,FALSE,"4.2 (Discoms)";#N/A,#N/A,FALSE,"Load Shedding";#N/A,#N/A,FALSE,"Overloading";#N/A,#N/A,FALSE,"Recvbls-Ageing";#N/A,#N/A,FALSE,"Pending . Conn"}</definedName>
    <definedName name="arrintrst" hidden="1">{#N/A,#N/A,FALSE,"Form 1.1";#N/A,#N/A,FALSE,"Sch-VI";#N/A,#N/A,FALSE,"Form 1.1a";#N/A,#N/A,FALSE,"1.1b";#N/A,#N/A,FALSE,"1.1 c";#N/A,#N/A,FALSE,"1.1d";#N/A,#N/A,FALSE,"1.1e";#N/A,#N/A,FALSE,"1.1f";#N/A,#N/A,FALSE,"Capitalisation";#N/A,#N/A,FALSE,"Invt.Plan";#N/A,#N/A,FALSE,"1.1g";#N/A,#N/A,FALSE,"Other Lease";#N/A,#N/A,FALSE,"1.1h";#N/A,#N/A,FALSE,"1.1i";#N/A,#N/A,FALSE,"1.2";#N/A,#N/A,FALSE,"1.3";#N/A,#N/A,FALSE,"1.3b";#N/A,#N/A,FALSE,"1.3c";#N/A,#N/A,FALSE,"1.3d";#N/A,#N/A,FALSE,"1.3e";#N/A,#N/A,FALSE,"1.4";#N/A,#N/A,FALSE,"1.5";#N/A,#N/A,FALSE,"1.6";#N/A,#N/A,FALSE,"2.1 (transco)";#N/A,#N/A,FALSE,"2.1(Discoms)";#N/A,#N/A,FALSE,"4.1 (Transco)";#N/A,#N/A,FALSE,"4.1 (Discoms)";#N/A,#N/A,FALSE,"4.2 (Transco)";#N/A,#N/A,FALSE,"4.2 (Discoms)";#N/A,#N/A,FALSE,"Load Shedding";#N/A,#N/A,FALSE,"Overloading";#N/A,#N/A,FALSE,"Recvbls-Ageing";#N/A,#N/A,FALSE,"Pending . Conn"}</definedName>
    <definedName name="ARTJ">#REF!</definedName>
    <definedName name="AS2DocOpenMode" hidden="1">"AS2DocumentEdit"</definedName>
    <definedName name="AS2NamedRange" hidden="1">2</definedName>
    <definedName name="AS2ReportLS" hidden="1">1</definedName>
    <definedName name="AS2SyncStepLS" hidden="1">0</definedName>
    <definedName name="AS2VersionLS" hidden="1">300</definedName>
    <definedName name="asd" localSheetId="2">#REF!</definedName>
    <definedName name="asd" localSheetId="1">#REF!</definedName>
    <definedName name="asd" localSheetId="0">#REF!</definedName>
    <definedName name="asd">#REF!</definedName>
    <definedName name="ASDASD123" localSheetId="2" hidden="1">#REF!</definedName>
    <definedName name="ASDASD123" localSheetId="1" hidden="1">#REF!</definedName>
    <definedName name="ASDASD123" localSheetId="0" hidden="1">#REF!</definedName>
    <definedName name="ASDASD123" hidden="1">#REF!</definedName>
    <definedName name="asdf">#REF!</definedName>
    <definedName name="ASRTJ">#REF!</definedName>
    <definedName name="ASSESSMENT_YEAR____1998___99">"tds"</definedName>
    <definedName name="asset">#REF!</definedName>
    <definedName name="asset1">#REF!</definedName>
    <definedName name="AsstYr">#REF!</definedName>
    <definedName name="aszdSZ">#REF!</definedName>
    <definedName name="atatuj" hidden="1">[5]CE!#REF!</definedName>
    <definedName name="atrws" hidden="1">[4]CE!#REF!</definedName>
    <definedName name="AuBhu0910">#REF!</definedName>
    <definedName name="AuBhu1011">#REF!</definedName>
    <definedName name="AuCha0910">#REF!</definedName>
    <definedName name="AV">#REF!</definedName>
    <definedName name="awe">#REF!</definedName>
    <definedName name="aws">#REF!</definedName>
    <definedName name="ay">#REF!</definedName>
    <definedName name="B" localSheetId="2">[3]CE!#REF!</definedName>
    <definedName name="B" localSheetId="1">[3]CE!#REF!</definedName>
    <definedName name="B" localSheetId="0">[3]CE!#REF!</definedName>
    <definedName name="B">#REF!</definedName>
    <definedName name="B5210MW" localSheetId="2">#REF!</definedName>
    <definedName name="B5210MW" localSheetId="1">#REF!</definedName>
    <definedName name="B5210MW" localSheetId="0">#REF!</definedName>
    <definedName name="B5210MW">#REF!</definedName>
    <definedName name="bb" localSheetId="2">#REF!</definedName>
    <definedName name="bb" localSheetId="1">#REF!</definedName>
    <definedName name="bb" localSheetId="0">#REF!</definedName>
    <definedName name="bb">#REF!</definedName>
    <definedName name="bbv">#REF!</definedName>
    <definedName name="BG_Del" hidden="1">15</definedName>
    <definedName name="BG_Ins" hidden="1">4</definedName>
    <definedName name="BG_Mod" hidden="1">6</definedName>
    <definedName name="bh">#REF!</definedName>
    <definedName name="BhuResLife" localSheetId="2">#REF!</definedName>
    <definedName name="BhuResLife" localSheetId="1">#REF!</definedName>
    <definedName name="BhuResLife" localSheetId="0">#REF!</definedName>
    <definedName name="BhuResLife">#REF!</definedName>
    <definedName name="Bhus45ResLife16" localSheetId="2">#REF!</definedName>
    <definedName name="Bhus45ResLife16" localSheetId="1">#REF!</definedName>
    <definedName name="Bhus45ResLife16" localSheetId="0">#REF!</definedName>
    <definedName name="Bhus45ResLife16">#REF!</definedName>
    <definedName name="Bhusawal3BL17" localSheetId="2">#REF!</definedName>
    <definedName name="Bhusawal3BL17" localSheetId="1">#REF!</definedName>
    <definedName name="Bhusawal3BL17" localSheetId="0">#REF!</definedName>
    <definedName name="Bhusawal3BL17">#REF!</definedName>
    <definedName name="BhusResLife16">#REF!</definedName>
    <definedName name="BhusResLife17">#REF!</definedName>
    <definedName name="blank_sheet">#REF!</definedName>
    <definedName name="BSDateSF">#REF!</definedName>
    <definedName name="Bsl3Reslife18">#REF!</definedName>
    <definedName name="c_a_s">#REF!</definedName>
    <definedName name="C_Data_1">#REF!</definedName>
    <definedName name="C_Data_2">#REF!</definedName>
    <definedName name="CASE3">#REF!</definedName>
    <definedName name="CASH">#REF!</definedName>
    <definedName name="cdfghky">#REF!</definedName>
    <definedName name="CFG">#REF!</definedName>
    <definedName name="cfvsz">#REF!</definedName>
    <definedName name="CGH">#REF!</definedName>
    <definedName name="ChanResLife16">#REF!</definedName>
    <definedName name="ChaResLife">#REF!</definedName>
    <definedName name="ChartingArea">#REF!,#REF!</definedName>
    <definedName name="checkarea">#REF!</definedName>
    <definedName name="chffd">#REF!</definedName>
    <definedName name="CM10_C_RIGHT___">#REF!</definedName>
    <definedName name="cmb_Per10080G.StateCode">#REF!</definedName>
    <definedName name="CMH" localSheetId="2" hidden="1">{#N/A,#N/A,FALSE,"Feuil";#N/A,#N/A,FALSE,"Feuil (2)";#N/A,#N/A,FALSE,"Feuil (3)";#N/A,#N/A,FALSE,"Feuil (4)";#N/A,#N/A,FALSE,"Feuil (5)";#N/A,#N/A,FALSE,"Feuil (6)";#N/A,#N/A,FALSE,"Feuil (7)";#N/A,#N/A,FALSE,"Feuil (8)";#N/A,#N/A,FALSE,"Feuil (9)";#N/A,#N/A,FALSE,"Feuil (10)";#N/A,#N/A,FALSE,"Feuil (11)";#N/A,#N/A,FALSE,"Feuil (12)";#N/A,#N/A,FALSE,"Feuil (13)";#N/A,#N/A,FALSE,"Feuil (14)";#N/A,#N/A,FALSE,"Feuil (15)";#N/A,#N/A,FALSE,"Feuil (16)"}</definedName>
    <definedName name="CMH" localSheetId="1" hidden="1">{#N/A,#N/A,FALSE,"Feuil";#N/A,#N/A,FALSE,"Feuil (2)";#N/A,#N/A,FALSE,"Feuil (3)";#N/A,#N/A,FALSE,"Feuil (4)";#N/A,#N/A,FALSE,"Feuil (5)";#N/A,#N/A,FALSE,"Feuil (6)";#N/A,#N/A,FALSE,"Feuil (7)";#N/A,#N/A,FALSE,"Feuil (8)";#N/A,#N/A,FALSE,"Feuil (9)";#N/A,#N/A,FALSE,"Feuil (10)";#N/A,#N/A,FALSE,"Feuil (11)";#N/A,#N/A,FALSE,"Feuil (12)";#N/A,#N/A,FALSE,"Feuil (13)";#N/A,#N/A,FALSE,"Feuil (14)";#N/A,#N/A,FALSE,"Feuil (15)";#N/A,#N/A,FALSE,"Feuil (16)"}</definedName>
    <definedName name="CMH" hidden="1">{#N/A,#N/A,FALSE,"Feuil";#N/A,#N/A,FALSE,"Feuil (2)";#N/A,#N/A,FALSE,"Feuil (3)";#N/A,#N/A,FALSE,"Feuil (4)";#N/A,#N/A,FALSE,"Feuil (5)";#N/A,#N/A,FALSE,"Feuil (6)";#N/A,#N/A,FALSE,"Feuil (7)";#N/A,#N/A,FALSE,"Feuil (8)";#N/A,#N/A,FALSE,"Feuil (9)";#N/A,#N/A,FALSE,"Feuil (10)";#N/A,#N/A,FALSE,"Feuil (11)";#N/A,#N/A,FALSE,"Feuil (12)";#N/A,#N/A,FALSE,"Feuil (13)";#N/A,#N/A,FALSE,"Feuil (14)";#N/A,#N/A,FALSE,"Feuil (15)";#N/A,#N/A,FALSE,"Feuil (16)"}</definedName>
    <definedName name="co">#REF!</definedName>
    <definedName name="CoAdd">#REF!</definedName>
    <definedName name="CoName">#REF!</definedName>
    <definedName name="conf_balamended" localSheetId="2" hidden="1">{#N/A,#N/A,FALSE,"PMTABB";#N/A,#N/A,FALSE,"PMTABB"}</definedName>
    <definedName name="conf_balamended" localSheetId="1" hidden="1">{#N/A,#N/A,FALSE,"PMTABB";#N/A,#N/A,FALSE,"PMTABB"}</definedName>
    <definedName name="conf_balamended" hidden="1">{#N/A,#N/A,FALSE,"PMTABB";#N/A,#N/A,FALSE,"PMTABB"}</definedName>
    <definedName name="CoStatus">#REF!</definedName>
    <definedName name="curra">#REF!</definedName>
    <definedName name="CURRAPPLI">#REF!</definedName>
    <definedName name="Currency">#REF!</definedName>
    <definedName name="CV">#REF!</definedName>
    <definedName name="cwedkwqnb">#REF!</definedName>
    <definedName name="CY">#REF!</definedName>
    <definedName name="D">#N/A</definedName>
    <definedName name="DADDA" localSheetId="2">[3]CE!#REF!</definedName>
    <definedName name="DADDA" localSheetId="1">[3]CE!#REF!</definedName>
    <definedName name="DADDA" localSheetId="0">[3]CE!#REF!</definedName>
    <definedName name="DADDA">#REF!</definedName>
    <definedName name="dargfs">#REF!</definedName>
    <definedName name="_xlnm.Database" localSheetId="2">#REF!</definedName>
    <definedName name="_xlnm.Database" localSheetId="1">#REF!</definedName>
    <definedName name="_xlnm.Database" localSheetId="0">#REF!</definedName>
    <definedName name="_xlnm.Database">#REF!</definedName>
    <definedName name="Date" localSheetId="2">#REF!</definedName>
    <definedName name="Date" localSheetId="1">#REF!</definedName>
    <definedName name="Date" localSheetId="0">#REF!</definedName>
    <definedName name="Date">#REF!</definedName>
    <definedName name="DATJH">#REF!</definedName>
    <definedName name="dd" localSheetId="2">#REF!</definedName>
    <definedName name="dd" localSheetId="1">#REF!</definedName>
    <definedName name="dd" localSheetId="0">#REF!</definedName>
    <definedName name="dd">#REF!</definedName>
    <definedName name="dds">#REF!</definedName>
    <definedName name="ddsfg">#REF!</definedName>
    <definedName name="Debt_Pct">#REF!</definedName>
    <definedName name="dec01SchV">#REF!</definedName>
    <definedName name="DEDUCTION">#REF!</definedName>
    <definedName name="Depreciation" localSheetId="2" hidden="1">{"'Detail Summary'!$A$1:$F$83"}</definedName>
    <definedName name="Depreciation" localSheetId="1" hidden="1">{"'Detail Summary'!$A$1:$F$83"}</definedName>
    <definedName name="Depreciation" localSheetId="0" hidden="1">{"'Detail Summary'!$A$1:$F$83"}</definedName>
    <definedName name="Depreciation" hidden="1">{"'Detail Summary'!$A$1:$F$83"}</definedName>
    <definedName name="df">#REF!</definedName>
    <definedName name="dfd">#REF!</definedName>
    <definedName name="dfh">#REF!</definedName>
    <definedName name="dfhg">#REF!</definedName>
    <definedName name="dfr">#REF!</definedName>
    <definedName name="dfy">#REF!</definedName>
    <definedName name="dfz">#REF!</definedName>
    <definedName name="DGFHJ">#REF!</definedName>
    <definedName name="dgfuj">#REF!</definedName>
    <definedName name="dgtk">#REF!</definedName>
    <definedName name="dh">#REF!</definedName>
    <definedName name="dhf">#REF!</definedName>
    <definedName name="dhskj" hidden="1">[4]CE!#REF!</definedName>
    <definedName name="DLYREVIEW">#REF!</definedName>
    <definedName name="dpc" localSheetId="2">'[8]dpc cost'!$D$1</definedName>
    <definedName name="dpc" localSheetId="1">'[8]dpc cost'!$D$1</definedName>
    <definedName name="dpc" localSheetId="0">'[8]dpc cost'!$D$1</definedName>
    <definedName name="dpc">#REF!</definedName>
    <definedName name="dr">#REF!</definedName>
    <definedName name="drfh">#REF!</definedName>
    <definedName name="drhfdhfd">#REF!</definedName>
    <definedName name="drsf">#REF!</definedName>
    <definedName name="ds" localSheetId="2">#REF!</definedName>
    <definedName name="ds" localSheetId="1">#REF!</definedName>
    <definedName name="ds" localSheetId="0">#REF!</definedName>
    <definedName name="ds">#REF!</definedName>
    <definedName name="dsa">#REF!</definedName>
    <definedName name="dsag">#REF!</definedName>
    <definedName name="dscdscds" localSheetId="2">#REF!</definedName>
    <definedName name="dscdscds" localSheetId="1">#REF!</definedName>
    <definedName name="dscdscds" localSheetId="0">#REF!</definedName>
    <definedName name="dscdscds">#REF!</definedName>
    <definedName name="dsf">#REF!</definedName>
    <definedName name="dsgsgd" hidden="1">[5]CE!#REF!</definedName>
    <definedName name="dyj">#REF!</definedName>
    <definedName name="dz">(#REF!,#REF!)</definedName>
    <definedName name="dzf">[9]CE!#REF!</definedName>
    <definedName name="dzs">(#REF!,#REF!)</definedName>
    <definedName name="e" localSheetId="2" hidden="1">{"'Detail Summary'!$A$1:$F$83"}</definedName>
    <definedName name="e" localSheetId="1" hidden="1">{"'Detail Summary'!$A$1:$F$83"}</definedName>
    <definedName name="e" localSheetId="0" hidden="1">{"'Detail Summary'!$A$1:$F$83"}</definedName>
    <definedName name="e" hidden="1">{"'Detail Summary'!$A$1:$F$83"}</definedName>
    <definedName name="E_315MVA_Addl_Page1">#REF!</definedName>
    <definedName name="E_315MVA_Addl_Page2">#REF!</definedName>
    <definedName name="easd">[3]CE!#REF!</definedName>
    <definedName name="ed">#REF!</definedName>
    <definedName name="er">#REF!</definedName>
    <definedName name="Erai_level" localSheetId="2">[10]Level_qty!$B$8:$C$528</definedName>
    <definedName name="Erai_level" localSheetId="1">[10]Level_qty!$B$8:$C$528</definedName>
    <definedName name="Erai_level" localSheetId="0">[10]Level_qty!$B$8:$C$528</definedName>
    <definedName name="Erai_level">#REF!</definedName>
    <definedName name="Esc_AGExp" localSheetId="2">#REF!</definedName>
    <definedName name="Esc_AGExp" localSheetId="1">#REF!</definedName>
    <definedName name="Esc_AGExp" localSheetId="0">#REF!</definedName>
    <definedName name="Esc_AGExp">#REF!</definedName>
    <definedName name="Esc_Coal" localSheetId="2">#REF!</definedName>
    <definedName name="Esc_Coal" localSheetId="1">#REF!</definedName>
    <definedName name="Esc_Coal" localSheetId="0">#REF!</definedName>
    <definedName name="Esc_Coal">#REF!</definedName>
    <definedName name="Esc_DomGas" localSheetId="2">#REF!</definedName>
    <definedName name="Esc_DomGas" localSheetId="1">#REF!</definedName>
    <definedName name="Esc_DomGas" localSheetId="0">#REF!</definedName>
    <definedName name="Esc_DomGas">#REF!</definedName>
    <definedName name="Esc_EmpExp">#REF!</definedName>
    <definedName name="Esc_LNGas">#REF!</definedName>
    <definedName name="Esc_Oil">#REF!</definedName>
    <definedName name="Esc_OtherIncome">#REF!</definedName>
    <definedName name="Esc_OtherVarCharge">#REF!</definedName>
    <definedName name="Esc_RMExp">#REF!</definedName>
    <definedName name="EscAGExp">#REF!</definedName>
    <definedName name="EscCoal">#REF!</definedName>
    <definedName name="EscDomGas">#REF!</definedName>
    <definedName name="EscEmpExp">#REF!</definedName>
    <definedName name="EscLNGas">#REF!</definedName>
    <definedName name="EscOil">#REF!</definedName>
    <definedName name="EscOM">#REF!</definedName>
    <definedName name="EscOM10">#REF!</definedName>
    <definedName name="EscOM11">#REF!</definedName>
    <definedName name="EscOM12">#REF!</definedName>
    <definedName name="EscOM13">#REF!</definedName>
    <definedName name="EscOMMYT">#REF!</definedName>
    <definedName name="EscOMMYTMERC">#REF!</definedName>
    <definedName name="EscOtherIncome">#REF!</definedName>
    <definedName name="EscOtherVarCharge">#REF!</definedName>
    <definedName name="EscRMExp">#REF!</definedName>
    <definedName name="esd">#REF!</definedName>
    <definedName name="esrdf">#REF!</definedName>
    <definedName name="ESUA">#REF!</definedName>
    <definedName name="EV__EVCOM_OPTIONS__" hidden="1">8</definedName>
    <definedName name="EV__EXPOPTIONS__" hidden="1">0</definedName>
    <definedName name="EV__LASTREFTIME__" hidden="1">"(GMT+05:30)5/14/2016 12:27:02 PM"</definedName>
    <definedName name="EV__MAXEXPCOLS__" hidden="1">100</definedName>
    <definedName name="EV__MAXEXPROWS__" hidden="1">1000</definedName>
    <definedName name="EV__MEMORYCVW__" hidden="1">0</definedName>
    <definedName name="EV__WBEVMODE__" hidden="1">0</definedName>
    <definedName name="EV__WBREFOPTIONS__" hidden="1">134217732</definedName>
    <definedName name="EV__WBVERSION__" hidden="1">0</definedName>
    <definedName name="exc" localSheetId="2" hidden="1">{"'Sheet1'!$A$4386:$N$4591"}</definedName>
    <definedName name="exc" localSheetId="1" hidden="1">{"'Sheet1'!$A$4386:$N$4591"}</definedName>
    <definedName name="exc" localSheetId="0" hidden="1">{"'Sheet1'!$A$4386:$N$4591"}</definedName>
    <definedName name="exc" hidden="1">{"'Sheet1'!$A$4386:$N$4591"}</definedName>
    <definedName name="Excel_BuiltIn_Print_Area">#REF!</definedName>
    <definedName name="f">#REF!</definedName>
    <definedName name="FAX">#REF!</definedName>
    <definedName name="fc">#REF!</definedName>
    <definedName name="fd">#REF!</definedName>
    <definedName name="fdfd">#REF!</definedName>
    <definedName name="fdg">#REF!</definedName>
    <definedName name="fdh">#REF!</definedName>
    <definedName name="fdhd">#REF!</definedName>
    <definedName name="fdhfdhd">#REF!</definedName>
    <definedName name="fds">#REF!</definedName>
    <definedName name="fdy">#REF!</definedName>
    <definedName name="ff">#REF!</definedName>
    <definedName name="fg">#REF!</definedName>
    <definedName name="fgdhg">#REF!</definedName>
    <definedName name="fgh">(#REF!,#REF!)</definedName>
    <definedName name="fghgfcjh">#REF!</definedName>
    <definedName name="fgs">#REF!</definedName>
    <definedName name="FHG">#REF!</definedName>
    <definedName name="fhgj">#REF!</definedName>
    <definedName name="Final_Copy">#REF!</definedName>
    <definedName name="FinCharge">#REF!</definedName>
    <definedName name="FIXEDASSETS">#REF!</definedName>
    <definedName name="fjh">#REF!</definedName>
    <definedName name="fjhkl">#REF!</definedName>
    <definedName name="fluj">#REF!</definedName>
    <definedName name="FPY">#REF!</definedName>
    <definedName name="fr">#REF!</definedName>
    <definedName name="fsffg">#REF!</definedName>
    <definedName name="fsh">#REF!</definedName>
    <definedName name="Fuel_Exp_CY">#REF!</definedName>
    <definedName name="Fuel_Exp_EY">#REF!</definedName>
    <definedName name="Fuel_Exp_PY">#REF!</definedName>
    <definedName name="Function">#REF!</definedName>
    <definedName name="fxg">(#REF!,#REF!)</definedName>
    <definedName name="FY">#REF!</definedName>
    <definedName name="g">#REF!</definedName>
    <definedName name="gdfgg">#REF!</definedName>
    <definedName name="gdg" hidden="1">[5]CE!#REF!</definedName>
    <definedName name="gdhfdhfd">#REF!</definedName>
    <definedName name="gdsf">#REF!</definedName>
    <definedName name="gdsgdsgs" hidden="1">[5]CE!#REF!</definedName>
    <definedName name="geg">#REF!</definedName>
    <definedName name="gf">#REF!</definedName>
    <definedName name="gfd">#REF!</definedName>
    <definedName name="gfdh">#REF!</definedName>
    <definedName name="gfgf" hidden="1">#REF!</definedName>
    <definedName name="gfh">[3]CE!#REF!</definedName>
    <definedName name="gfj">#REF!</definedName>
    <definedName name="gfjkgfikk">#REF!</definedName>
    <definedName name="gfxd">#REF!</definedName>
    <definedName name="gg">#REF!</definedName>
    <definedName name="gh">#REF!</definedName>
    <definedName name="ghj">#REF!</definedName>
    <definedName name="gj">#REF!</definedName>
    <definedName name="gjghhg">#REF!</definedName>
    <definedName name="gk0901int" localSheetId="2" hidden="1">{#N/A,#N/A,FALSE,"PMTABB";#N/A,#N/A,FALSE,"PMTABB"}</definedName>
    <definedName name="gk0901int" localSheetId="1" hidden="1">{#N/A,#N/A,FALSE,"PMTABB";#N/A,#N/A,FALSE,"PMTABB"}</definedName>
    <definedName name="gk0901int" hidden="1">{#N/A,#N/A,FALSE,"PMTABB";#N/A,#N/A,FALSE,"PMTABB"}</definedName>
    <definedName name="gl">[3]CE!#REF!</definedName>
    <definedName name="GR">#REF!</definedName>
    <definedName name="gs">#REF!</definedName>
    <definedName name="gsd">#REF!</definedName>
    <definedName name="gse">[3]CE!#REF!</definedName>
    <definedName name="gsfd">#REF!</definedName>
    <definedName name="gtsd">#REF!</definedName>
    <definedName name="h">#REF!</definedName>
    <definedName name="hdf">#REF!</definedName>
    <definedName name="hdfg">#REF!</definedName>
    <definedName name="hfx">#REF!</definedName>
    <definedName name="hfxg">#REF!</definedName>
    <definedName name="hg">#REF!</definedName>
    <definedName name="hgfd">(#REF!,#REF!)</definedName>
    <definedName name="HGFJM">#REF!</definedName>
    <definedName name="hghg">#REF!</definedName>
    <definedName name="hgj">#REF!</definedName>
    <definedName name="hgz">#REF!</definedName>
    <definedName name="hh" localSheetId="2" hidden="1">{"'Detail Summary'!$A$1:$F$83"}</definedName>
    <definedName name="hh" localSheetId="1" hidden="1">{"'Detail Summary'!$A$1:$F$83"}</definedName>
    <definedName name="hh" localSheetId="0" hidden="1">{"'Detail Summary'!$A$1:$F$83"}</definedName>
    <definedName name="hh" hidden="1">{"'Detail Summary'!$A$1:$F$83"}</definedName>
    <definedName name="hjf" hidden="1">[5]CE!#REF!</definedName>
    <definedName name="hjfg">#REF!</definedName>
    <definedName name="hjfjhf">#REF!</definedName>
    <definedName name="hjk">#REF!</definedName>
    <definedName name="hkj">#REF!</definedName>
    <definedName name="HR_IMPACT">#REF!</definedName>
    <definedName name="HTML_CodePage" hidden="1">1252</definedName>
    <definedName name="HTML_Control" localSheetId="2" hidden="1">{"'Sheet1'!$A$4386:$N$4591"}</definedName>
    <definedName name="HTML_Control" localSheetId="1" hidden="1">{"'Sheet1'!$A$4386:$N$4591"}</definedName>
    <definedName name="HTML_Control" localSheetId="0" hidden="1">{"'Sheet1'!$A$4386:$N$4591"}</definedName>
    <definedName name="HTML_Control" hidden="1">{"'Sheet1'!$A$4386:$N$4591"}</definedName>
    <definedName name="HTML_Description" hidden="1">""</definedName>
    <definedName name="HTML_Email" hidden="1">""</definedName>
    <definedName name="HTML_Header" hidden="1">"Sheet1"</definedName>
    <definedName name="HTML_LastUpdate" hidden="1">"7/1/03"</definedName>
    <definedName name="HTML_LineAfter" hidden="1">FALSE</definedName>
    <definedName name="HTML_LineBefore" hidden="1">FALSE</definedName>
    <definedName name="HTML_Name" hidden="1">"m.p.raval"</definedName>
    <definedName name="HTML_OBDlg2" hidden="1">TRUE</definedName>
    <definedName name="HTML_OBDlg4" hidden="1">TRUE</definedName>
    <definedName name="HTML_OS" hidden="1">0</definedName>
    <definedName name="HTML_PathFile" hidden="1">"A:\MyHTML.htm"</definedName>
    <definedName name="HTML_Title" hidden="1">"SGSDaily Progress Report Piyaj toDharoi Pipeline"</definedName>
    <definedName name="hy">#REF!</definedName>
    <definedName name="HydroResLife" localSheetId="2">#REF!</definedName>
    <definedName name="HydroResLife" localSheetId="1">#REF!</definedName>
    <definedName name="HydroResLife" localSheetId="0">#REF!</definedName>
    <definedName name="HydroResLife">#REF!</definedName>
    <definedName name="HydroResLife16" localSheetId="2">#REF!</definedName>
    <definedName name="HydroResLife16" localSheetId="1">#REF!</definedName>
    <definedName name="HydroResLife16" localSheetId="0">#REF!</definedName>
    <definedName name="HydroResLife16">#REF!</definedName>
    <definedName name="ICRP" localSheetId="2">#REF!</definedName>
    <definedName name="ICRP" localSheetId="1">#REF!</definedName>
    <definedName name="ICRP" localSheetId="0">#REF!</definedName>
    <definedName name="ICRP">#REF!</definedName>
    <definedName name="icrplist">#REF!</definedName>
    <definedName name="Inflationfactor">#REF!</definedName>
    <definedName name="Insurance_money_received" localSheetId="2">SUM(#REF!)</definedName>
    <definedName name="Insurance_money_received" localSheetId="1">SUM(#REF!)</definedName>
    <definedName name="Insurance_money_received">SUM(#REF!)</definedName>
    <definedName name="interest" localSheetId="2" hidden="1">{#N/A,#N/A,FALSE,"Form 1.1";#N/A,#N/A,FALSE,"Sch-VI";#N/A,#N/A,FALSE,"Form 1.1a";#N/A,#N/A,FALSE,"1.1b";#N/A,#N/A,FALSE,"1.1 c";#N/A,#N/A,FALSE,"1.1d";#N/A,#N/A,FALSE,"1.1e";#N/A,#N/A,FALSE,"1.1f";#N/A,#N/A,FALSE,"Capitalisation";#N/A,#N/A,FALSE,"Invt.Plan";#N/A,#N/A,FALSE,"1.1g";#N/A,#N/A,FALSE,"Other Lease";#N/A,#N/A,FALSE,"1.1h";#N/A,#N/A,FALSE,"1.1i";#N/A,#N/A,FALSE,"1.2";#N/A,#N/A,FALSE,"1.3";#N/A,#N/A,FALSE,"1.3b";#N/A,#N/A,FALSE,"1.3c";#N/A,#N/A,FALSE,"1.3d";#N/A,#N/A,FALSE,"1.3e";#N/A,#N/A,FALSE,"1.4";#N/A,#N/A,FALSE,"1.5";#N/A,#N/A,FALSE,"1.6";#N/A,#N/A,FALSE,"2.1 (transco)";#N/A,#N/A,FALSE,"2.1(Discoms)";#N/A,#N/A,FALSE,"4.1 (Transco)";#N/A,#N/A,FALSE,"4.1 (Discoms)";#N/A,#N/A,FALSE,"4.2 (Transco)";#N/A,#N/A,FALSE,"4.2 (Discoms)";#N/A,#N/A,FALSE,"Load Shedding";#N/A,#N/A,FALSE,"Overloading";#N/A,#N/A,FALSE,"Recvbls-Ageing";#N/A,#N/A,FALSE,"Pending . Conn"}</definedName>
    <definedName name="interest" localSheetId="1" hidden="1">{#N/A,#N/A,FALSE,"Form 1.1";#N/A,#N/A,FALSE,"Sch-VI";#N/A,#N/A,FALSE,"Form 1.1a";#N/A,#N/A,FALSE,"1.1b";#N/A,#N/A,FALSE,"1.1 c";#N/A,#N/A,FALSE,"1.1d";#N/A,#N/A,FALSE,"1.1e";#N/A,#N/A,FALSE,"1.1f";#N/A,#N/A,FALSE,"Capitalisation";#N/A,#N/A,FALSE,"Invt.Plan";#N/A,#N/A,FALSE,"1.1g";#N/A,#N/A,FALSE,"Other Lease";#N/A,#N/A,FALSE,"1.1h";#N/A,#N/A,FALSE,"1.1i";#N/A,#N/A,FALSE,"1.2";#N/A,#N/A,FALSE,"1.3";#N/A,#N/A,FALSE,"1.3b";#N/A,#N/A,FALSE,"1.3c";#N/A,#N/A,FALSE,"1.3d";#N/A,#N/A,FALSE,"1.3e";#N/A,#N/A,FALSE,"1.4";#N/A,#N/A,FALSE,"1.5";#N/A,#N/A,FALSE,"1.6";#N/A,#N/A,FALSE,"2.1 (transco)";#N/A,#N/A,FALSE,"2.1(Discoms)";#N/A,#N/A,FALSE,"4.1 (Transco)";#N/A,#N/A,FALSE,"4.1 (Discoms)";#N/A,#N/A,FALSE,"4.2 (Transco)";#N/A,#N/A,FALSE,"4.2 (Discoms)";#N/A,#N/A,FALSE,"Load Shedding";#N/A,#N/A,FALSE,"Overloading";#N/A,#N/A,FALSE,"Recvbls-Ageing";#N/A,#N/A,FALSE,"Pending . Conn"}</definedName>
    <definedName name="interest" hidden="1">{#N/A,#N/A,FALSE,"Form 1.1";#N/A,#N/A,FALSE,"Sch-VI";#N/A,#N/A,FALSE,"Form 1.1a";#N/A,#N/A,FALSE,"1.1b";#N/A,#N/A,FALSE,"1.1 c";#N/A,#N/A,FALSE,"1.1d";#N/A,#N/A,FALSE,"1.1e";#N/A,#N/A,FALSE,"1.1f";#N/A,#N/A,FALSE,"Capitalisation";#N/A,#N/A,FALSE,"Invt.Plan";#N/A,#N/A,FALSE,"1.1g";#N/A,#N/A,FALSE,"Other Lease";#N/A,#N/A,FALSE,"1.1h";#N/A,#N/A,FALSE,"1.1i";#N/A,#N/A,FALSE,"1.2";#N/A,#N/A,FALSE,"1.3";#N/A,#N/A,FALSE,"1.3b";#N/A,#N/A,FALSE,"1.3c";#N/A,#N/A,FALSE,"1.3d";#N/A,#N/A,FALSE,"1.3e";#N/A,#N/A,FALSE,"1.4";#N/A,#N/A,FALSE,"1.5";#N/A,#N/A,FALSE,"1.6";#N/A,#N/A,FALSE,"2.1 (transco)";#N/A,#N/A,FALSE,"2.1(Discoms)";#N/A,#N/A,FALSE,"4.1 (Transco)";#N/A,#N/A,FALSE,"4.1 (Discoms)";#N/A,#N/A,FALSE,"4.2 (Transco)";#N/A,#N/A,FALSE,"4.2 (Discoms)";#N/A,#N/A,FALSE,"Load Shedding";#N/A,#N/A,FALSE,"Overloading";#N/A,#N/A,FALSE,"Recvbls-Ageing";#N/A,#N/A,FALSE,"Pending . Conn"}</definedName>
    <definedName name="Interest_rate_for_working_capital___FY14">#REF!</definedName>
    <definedName name="Interest_rate_for_working_capital___FY15">#REF!</definedName>
    <definedName name="Interest_rate_for_working_capital___FY16">#REF!</definedName>
    <definedName name="Interest_rate_for_working_capital___FY17">#REF!</definedName>
    <definedName name="Interest_rate_for_working_capital___FY18">#REF!</definedName>
    <definedName name="Interest_rate_for_working_capital___FY19">#REF!</definedName>
    <definedName name="Interest_rate_for_working_capital___FY20">#REF!</definedName>
    <definedName name="InterestrateforworkingcapitalFY15">#REF!</definedName>
    <definedName name="IntRate_11">#REF!</definedName>
    <definedName name="IntRate_12">#REF!</definedName>
    <definedName name="IntRate_WC">#REF!</definedName>
    <definedName name="IntRate_WC10">#REF!</definedName>
    <definedName name="IntRate_WC11">#REF!</definedName>
    <definedName name="IntRate_WC12">#REF!</definedName>
    <definedName name="IntRate12">#REF!</definedName>
    <definedName name="IntRate13">#REF!</definedName>
    <definedName name="IntRate14">#REF!</definedName>
    <definedName name="IntRate15">#REF!</definedName>
    <definedName name="IntRateWC11">#REF!</definedName>
    <definedName name="IntRateWC12">#REF!</definedName>
    <definedName name="IntRateWC13">#REF!</definedName>
    <definedName name="IntRateWC14">#REF!</definedName>
    <definedName name="IntRateWC15">#REF!</definedName>
    <definedName name="IntRateWC17">#REF!</definedName>
    <definedName name="IntRateWC18">#REF!</definedName>
    <definedName name="IntRateWC19">#REF!</definedName>
    <definedName name="IntRateWC20">#REF!</definedName>
    <definedName name="Intt_Charge_cY">#REF!,#REF!</definedName>
    <definedName name="Intt_Charge_cy_1" localSheetId="2">'[11]A 3.7'!$H$35,'[11]A 3.7'!$H$44</definedName>
    <definedName name="Intt_Charge_cy_1" localSheetId="1">'[11]A 3.7'!$H$35,'[11]A 3.7'!$H$44</definedName>
    <definedName name="Intt_Charge_cy_1" localSheetId="0">'[11]A 3.7'!$H$35,'[11]A 3.7'!$H$44</definedName>
    <definedName name="Intt_Charge_cy_1">#REF!,#REF!</definedName>
    <definedName name="Intt_Charge_eY">#REF!,#REF!</definedName>
    <definedName name="Intt_Charge_ey_1" localSheetId="2">'[11]A 3.7'!$I$35,'[11]A 3.7'!$I$44</definedName>
    <definedName name="Intt_Charge_ey_1" localSheetId="1">'[11]A 3.7'!$I$35,'[11]A 3.7'!$I$44</definedName>
    <definedName name="Intt_Charge_ey_1" localSheetId="0">'[11]A 3.7'!$I$35,'[11]A 3.7'!$I$44</definedName>
    <definedName name="Intt_Charge_ey_1">#REF!,#REF!</definedName>
    <definedName name="Intt_Charge_PY">#REF!,#REF!</definedName>
    <definedName name="Intt_Charge_py_1" localSheetId="2">'[11]A 3.7'!$G$35,'[11]A 3.7'!$G$44</definedName>
    <definedName name="Intt_Charge_py_1" localSheetId="1">'[11]A 3.7'!$G$35,'[11]A 3.7'!$G$44</definedName>
    <definedName name="Intt_Charge_py_1" localSheetId="0">'[11]A 3.7'!$G$35,'[11]A 3.7'!$G$44</definedName>
    <definedName name="Intt_Charge_py_1">#REF!,#REF!</definedName>
    <definedName name="INVEST">#N/A</definedName>
    <definedName name="iowc16" localSheetId="2">#REF!</definedName>
    <definedName name="iowc16" localSheetId="1">#REF!</definedName>
    <definedName name="iowc16" localSheetId="0">#REF!</definedName>
    <definedName name="iowc16">#REF!</definedName>
    <definedName name="iowc17onwards" localSheetId="2">#REF!</definedName>
    <definedName name="iowc17onwards" localSheetId="1">#REF!</definedName>
    <definedName name="iowc17onwards" localSheetId="0">#REF!</definedName>
    <definedName name="iowc17onwards">#REF!</definedName>
    <definedName name="Iowc18" localSheetId="2">#REF!</definedName>
    <definedName name="Iowc18" localSheetId="1">#REF!</definedName>
    <definedName name="Iowc18" localSheetId="0">#REF!</definedName>
    <definedName name="Iowc18">#REF!</definedName>
    <definedName name="Iowc19onwards">#REF!</definedName>
    <definedName name="IsCircular">#REF!</definedName>
    <definedName name="ITEM_NO">"stock"</definedName>
    <definedName name="IYU9TC" localSheetId="2">#REF!</definedName>
    <definedName name="IYU9TC" localSheetId="1">#REF!</definedName>
    <definedName name="IYU9TC" localSheetId="0">#REF!</definedName>
    <definedName name="IYU9TC">#REF!</definedName>
    <definedName name="j">#REF!</definedName>
    <definedName name="jfg">#REF!</definedName>
    <definedName name="jg">#REF!</definedName>
    <definedName name="jgh">#REF!</definedName>
    <definedName name="jghfjfguj">#REF!</definedName>
    <definedName name="jh">#REF!</definedName>
    <definedName name="jhf" hidden="1">[5]CE!#REF!</definedName>
    <definedName name="jhl">[3]CE!#REF!</definedName>
    <definedName name="jjjj" hidden="1">[12]CE!#REF!</definedName>
    <definedName name="JJTSRF">#REF!</definedName>
    <definedName name="jk">#REF!</definedName>
    <definedName name="JLH">[3]CE!#REF!</definedName>
    <definedName name="jt">#REF!</definedName>
    <definedName name="juu56tgj">#REF!</definedName>
    <definedName name="JYT">[3]CE!#REF!</definedName>
    <definedName name="k.jg.kjg">[3]CE!#REF!</definedName>
    <definedName name="K2000_">#N/A</definedName>
    <definedName name="Kha5ResLife" localSheetId="2">#REF!</definedName>
    <definedName name="Kha5ResLife" localSheetId="1">#REF!</definedName>
    <definedName name="Kha5ResLife" localSheetId="0">#REF!</definedName>
    <definedName name="Kha5ResLife">#REF!</definedName>
    <definedName name="Khap5ResLife16" localSheetId="2">#REF!</definedName>
    <definedName name="Khap5ResLife16" localSheetId="1">#REF!</definedName>
    <definedName name="Khap5ResLife16" localSheetId="0">#REF!</definedName>
    <definedName name="Khap5ResLife16">#REF!</definedName>
    <definedName name="khaperkheda" localSheetId="2">#REF!</definedName>
    <definedName name="khaperkheda" localSheetId="1">#REF!</definedName>
    <definedName name="khaperkheda" localSheetId="0">#REF!</definedName>
    <definedName name="khaperkheda">#REF!</definedName>
    <definedName name="KhapResLife16">#REF!</definedName>
    <definedName name="KhaResLife">#REF!</definedName>
    <definedName name="KJG">[3]CE!#REF!</definedName>
    <definedName name="KJG.">[3]CE!#REF!</definedName>
    <definedName name="kjh">#REF!</definedName>
    <definedName name="kjhl">(#REF!,#REF!)</definedName>
    <definedName name="KoraResLife16">#REF!</definedName>
    <definedName name="KoraResLife17">#REF!</definedName>
    <definedName name="KorResLife">#REF!</definedName>
    <definedName name="kuf">#REF!</definedName>
    <definedName name="kujg">#REF!</definedName>
    <definedName name="l">[3]CE!#REF!</definedName>
    <definedName name="L_Adjust">#REF!</definedName>
    <definedName name="L_AJE_Tot">#REF!</definedName>
    <definedName name="L_CY_Beg">#REF!</definedName>
    <definedName name="L_CY_End">#REF!</definedName>
    <definedName name="L_PY_End">#REF!</definedName>
    <definedName name="L_RJE_Tot">#REF!</definedName>
    <definedName name="LAC">#REF!</definedName>
    <definedName name="Last_Row">#N/A</definedName>
    <definedName name="Lease_Rent_Received">"income"</definedName>
    <definedName name="List_1">#REF!</definedName>
    <definedName name="lkl">[3]CE!#REF!</definedName>
    <definedName name="LTR_M_NEW" localSheetId="2">#REF!</definedName>
    <definedName name="LTR_M_NEW" localSheetId="1">#REF!</definedName>
    <definedName name="LTR_M_NEW" localSheetId="0">#REF!</definedName>
    <definedName name="LTR_M_NEW">#REF!</definedName>
    <definedName name="LTR_MOR" localSheetId="2">#REF!</definedName>
    <definedName name="LTR_MOR" localSheetId="1">#REF!</definedName>
    <definedName name="LTR_MOR" localSheetId="0">#REF!</definedName>
    <definedName name="LTR_MOR">#REF!</definedName>
    <definedName name="m">#REF!</definedName>
    <definedName name="mbhv">[3]CE!#REF!</definedName>
    <definedName name="mc">#REF!</definedName>
    <definedName name="MethodAcc">#REF!</definedName>
    <definedName name="mfhx">#REF!</definedName>
    <definedName name="mhdt" hidden="1">[4]CE!#REF!</definedName>
    <definedName name="mhgd" hidden="1">[4]CE!#REF!</definedName>
    <definedName name="MHM">#REF!</definedName>
    <definedName name="MONTH">#REF!</definedName>
    <definedName name="MStVal">#REF!</definedName>
    <definedName name="name">#REF!</definedName>
    <definedName name="NashResLife16">#REF!</definedName>
    <definedName name="NasResLife">#REF!</definedName>
    <definedName name="NatureBusiness">#REF!</definedName>
    <definedName name="nbdvqn">#REF!</definedName>
    <definedName name="NBhusResLife">#REF!</definedName>
    <definedName name="new" localSheetId="2" hidden="1">[9]CE!#REF!</definedName>
    <definedName name="new" localSheetId="1" hidden="1">[9]CE!#REF!</definedName>
    <definedName name="new" localSheetId="0" hidden="1">[9]CE!#REF!</definedName>
    <definedName name="new" hidden="1">#REF!</definedName>
    <definedName name="NParliResLife" localSheetId="2">#REF!</definedName>
    <definedName name="NParliResLife" localSheetId="1">#REF!</definedName>
    <definedName name="NParliResLife" localSheetId="0">#REF!</definedName>
    <definedName name="NParliResLife">#REF!</definedName>
    <definedName name="Number_of_Payments">#N/A</definedName>
    <definedName name="O">#REF!</definedName>
    <definedName name="officeq">#REF!</definedName>
    <definedName name="Oil_page">#REF!</definedName>
    <definedName name="oxybel_interest" localSheetId="2">SUM(#REF!)</definedName>
    <definedName name="oxybel_interest" localSheetId="1">SUM(#REF!)</definedName>
    <definedName name="oxybel_interest">SUM(#REF!)</definedName>
    <definedName name="p">#REF!</definedName>
    <definedName name="pacf">#REF!</definedName>
    <definedName name="PAGE1">#REF!</definedName>
    <definedName name="page10">#REF!</definedName>
    <definedName name="PAGE10_6">#REF!</definedName>
    <definedName name="PAGE11">#REF!</definedName>
    <definedName name="PAGE11_6">#REF!</definedName>
    <definedName name="PAGE12">#REF!</definedName>
    <definedName name="PAGE12_6">#REF!</definedName>
    <definedName name="PAGE13">#REF!</definedName>
    <definedName name="PAGE14">#REF!</definedName>
    <definedName name="PAGE15">#REF!</definedName>
    <definedName name="PAGE16">#REF!</definedName>
    <definedName name="PAGE17">#REF!</definedName>
    <definedName name="PAGE18">#REF!</definedName>
    <definedName name="PAGE19">#REF!</definedName>
    <definedName name="PAGE2">#REF!</definedName>
    <definedName name="PAGE2_6">#REF!</definedName>
    <definedName name="PAGE20">#REF!</definedName>
    <definedName name="PAGE21">#REF!</definedName>
    <definedName name="PAGE210">#REF!</definedName>
    <definedName name="PAGE22">#REF!</definedName>
    <definedName name="PAGE23">#REF!</definedName>
    <definedName name="PAGE24">#REF!</definedName>
    <definedName name="PAGE25">#REF!</definedName>
    <definedName name="PAGE26">#REF!</definedName>
    <definedName name="PAGE27">#REF!</definedName>
    <definedName name="PAGE28">#REF!</definedName>
    <definedName name="PAGE29">#REF!</definedName>
    <definedName name="PAGE3">#REF!</definedName>
    <definedName name="PAGE3_6">#REF!</definedName>
    <definedName name="PAGE30">#REF!</definedName>
    <definedName name="PAGE31">#REF!</definedName>
    <definedName name="page34">#REF!</definedName>
    <definedName name="Page35">#REF!</definedName>
    <definedName name="PAGE4">#REF!</definedName>
    <definedName name="PAGE4_6">#REF!</definedName>
    <definedName name="PAGE5">#REF!</definedName>
    <definedName name="PAGE5_6">#REF!</definedName>
    <definedName name="page50">#REF!</definedName>
    <definedName name="page51">#REF!</definedName>
    <definedName name="page52">#REF!</definedName>
    <definedName name="PAGE6">#REF!</definedName>
    <definedName name="PAGE6_6">#REF!</definedName>
    <definedName name="PAGE7">#REF!</definedName>
    <definedName name="PAGE7_6">#REF!</definedName>
    <definedName name="PAGE8">#REF!</definedName>
    <definedName name="PAGE8_6U1A">#REF!</definedName>
    <definedName name="PAGE8_6U1B">#REF!</definedName>
    <definedName name="PAGE8_6U2A">#REF!</definedName>
    <definedName name="PAGE8_6U2B">#REF!</definedName>
    <definedName name="PAGE8_6U3A">#REF!</definedName>
    <definedName name="PAGE8_6U3B">#REF!</definedName>
    <definedName name="PAGE9">#REF!</definedName>
    <definedName name="PAGE9_6">#REF!</definedName>
    <definedName name="paidadams">SUM(#REF!)</definedName>
    <definedName name="paidchemineer">SUM(#REF!)</definedName>
    <definedName name="paidcopes">SUM(#REF!)</definedName>
    <definedName name="paiddba">SUM(#REF!)</definedName>
    <definedName name="paiddelavan">SUM(#REF!)</definedName>
    <definedName name="paiddkm51">SUM(#REF!)</definedName>
    <definedName name="paiddkm52">SUM(#REF!)</definedName>
    <definedName name="paidemba">SUM(#REF!)</definedName>
    <definedName name="paidenviro">SUM(#REF!)</definedName>
    <definedName name="paidflowserve">SUM(#REF!)</definedName>
    <definedName name="paidfmc">SUM(#REF!)</definedName>
    <definedName name="paidgeveke149">SUM(#REF!)</definedName>
    <definedName name="paidgeveke80">SUM(#REF!)</definedName>
    <definedName name="paidgeveke81">SUM(#REF!)</definedName>
    <definedName name="paidghhb">SUM(#REF!)</definedName>
    <definedName name="paidgutor110">SUM(#REF!)</definedName>
    <definedName name="paidgutor96">SUM(#REF!)</definedName>
    <definedName name="paidhamw">SUM(#REF!)</definedName>
    <definedName name="paidheurtey">SUM(#REF!)</definedName>
    <definedName name="paidhmd">SUM(#REF!)</definedName>
    <definedName name="paidhydro">SUM(#REF!)</definedName>
    <definedName name="paidkerp">SUM(#REF!)</definedName>
    <definedName name="paidkiekens">SUM(#REF!)</definedName>
    <definedName name="paidklinger">SUM(#REF!)</definedName>
    <definedName name="paidkoch">SUM(#REF!)</definedName>
    <definedName name="paidkuervers">SUM(#REF!)</definedName>
    <definedName name="paidliebert">SUM(#REF!)</definedName>
    <definedName name="paidliebherr">SUM(#REF!)</definedName>
    <definedName name="paidmann">SUM(#REF!)</definedName>
    <definedName name="paidmrm">SUM(#REF!)</definedName>
    <definedName name="paidnat">SUM(#REF!)</definedName>
    <definedName name="paidnp">SUM(#REF!)</definedName>
    <definedName name="paidods">SUM(#REF!)</definedName>
    <definedName name="paidoxybel951">SUM(#REF!)</definedName>
    <definedName name="paidoxybel952">SUM(#REF!)</definedName>
    <definedName name="paidpirelli">SUM(#REF!)</definedName>
    <definedName name="paidsafex">SUM(#REF!)</definedName>
    <definedName name="paidschulz">SUM(#REF!)</definedName>
    <definedName name="paidsirco">SUM(#REF!)</definedName>
    <definedName name="paidtaprogge">SUM(#REF!)</definedName>
    <definedName name="paidthermoheat165">SUM(#REF!)</definedName>
    <definedName name="paidthermoheat175">SUM(#REF!)</definedName>
    <definedName name="paidyokogawa">SUM(#REF!)</definedName>
    <definedName name="paidyork">SUM(#REF!)</definedName>
    <definedName name="ParasBL17">#REF!</definedName>
    <definedName name="ParasResLife">#REF!</definedName>
    <definedName name="ParasResLife16">#REF!</definedName>
    <definedName name="Parli67ResLife16">#REF!</definedName>
    <definedName name="ParliResLife">#REF!</definedName>
    <definedName name="ParliResLife16">#REF!</definedName>
    <definedName name="ParliResLife17">#REF!</definedName>
    <definedName name="PartDesignation">#REF!</definedName>
    <definedName name="pas">#REF!</definedName>
    <definedName name="Peak1">#REF!</definedName>
    <definedName name="Peak2">#REF!</definedName>
    <definedName name="Peak3">#REF!</definedName>
    <definedName name="Peak4">#REF!</definedName>
    <definedName name="Pop_Ratio">#REF!</definedName>
    <definedName name="PRF_1">#REF!</definedName>
    <definedName name="PRF_2_P1">#REF!</definedName>
    <definedName name="PRF_2_P2">#REF!</definedName>
    <definedName name="PRF_3_AN1">#REF!</definedName>
    <definedName name="PRF_3_AN2">#REF!</definedName>
    <definedName name="PRF_3_AN3">#REF!</definedName>
    <definedName name="Price_hike_Domestic_Coal">#REF!</definedName>
    <definedName name="Price_hike_FO">#REF!</definedName>
    <definedName name="Price_hike_Imported_Coal">#REF!</definedName>
    <definedName name="Price_hike_LDO">#REF!</definedName>
    <definedName name="_xlnm.Print_Area" localSheetId="2" xml:space="preserve">      'Nov-25 Part I'!$B$1:$H$140</definedName>
    <definedName name="_xlnm.Print_Area" localSheetId="1" xml:space="preserve">      'Oct -25 Part I'!$B$1:$H$140</definedName>
    <definedName name="_xlnm.Print_Area" localSheetId="0" xml:space="preserve">      'Sep -25 Part II'!$B$1:$H$140</definedName>
    <definedName name="_xlnm.Print_Area">#REF!</definedName>
    <definedName name="PRINT_AREA_MI">#REF!</definedName>
    <definedName name="_xlnm.Print_Titles" localSheetId="2">'Nov-25 Part I'!$1:$6</definedName>
    <definedName name="_xlnm.Print_Titles" localSheetId="1">'Oct -25 Part I'!$1:$6</definedName>
    <definedName name="_xlnm.Print_Titles" localSheetId="0">'Sep -25 Part II'!$1:$6</definedName>
    <definedName name="_xlnm.Print_Titles">#REF!</definedName>
    <definedName name="PrintPG1" localSheetId="2">#REF!</definedName>
    <definedName name="PrintPG1" localSheetId="1">#REF!</definedName>
    <definedName name="PrintPG1" localSheetId="0">#REF!</definedName>
    <definedName name="PrintPG1">#REF!</definedName>
    <definedName name="PUR">#N/A</definedName>
    <definedName name="PY" localSheetId="2">#REF!</definedName>
    <definedName name="PY" localSheetId="1">#REF!</definedName>
    <definedName name="PY" localSheetId="0">#REF!</definedName>
    <definedName name="PY">#REF!</definedName>
    <definedName name="q" localSheetId="2">'[13]A 3.7'!$I$35,'[13]A 3.7'!$I$44</definedName>
    <definedName name="q" localSheetId="1">'[13]A 3.7'!$I$35,'[13]A 3.7'!$I$44</definedName>
    <definedName name="q" localSheetId="0">'[13]A 3.7'!$I$35,'[13]A 3.7'!$I$44</definedName>
    <definedName name="q">#REF!,#REF!</definedName>
    <definedName name="rf">#REF!</definedName>
    <definedName name="rhfs">#REF!</definedName>
    <definedName name="RJYT">#REF!</definedName>
    <definedName name="RMB" localSheetId="2">#REF!</definedName>
    <definedName name="RMB" localSheetId="1">#REF!</definedName>
    <definedName name="RMB" localSheetId="0">#REF!</definedName>
    <definedName name="RMB">#REF!</definedName>
    <definedName name="ROEFY1718" localSheetId="2">#REF!</definedName>
    <definedName name="ROEFY1718" localSheetId="1">#REF!</definedName>
    <definedName name="ROEFY1718" localSheetId="0">#REF!</definedName>
    <definedName name="ROEFY1718">#REF!</definedName>
    <definedName name="ROEFY1819" localSheetId="2">#REF!</definedName>
    <definedName name="ROEFY1819" localSheetId="1">#REF!</definedName>
    <definedName name="ROEFY1819" localSheetId="0">#REF!</definedName>
    <definedName name="ROEFY1819">#REF!</definedName>
    <definedName name="ROEFY1920">#REF!</definedName>
    <definedName name="ROEFY2021">#REF!</definedName>
    <definedName name="ROEFY2122">#REF!</definedName>
    <definedName name="ROEFY2223">#REF!</definedName>
    <definedName name="ROEFY2324">#REF!</definedName>
    <definedName name="ROEFY2425">#REF!</definedName>
    <definedName name="ROff">#REF!</definedName>
    <definedName name="rsd">#REF!</definedName>
    <definedName name="RSIN">#REF!</definedName>
    <definedName name="RSWTJY">#REF!</definedName>
    <definedName name="RSYTJ">#REF!</definedName>
    <definedName name="RUJ6T">[1]CE!#REF!</definedName>
    <definedName name="ryt">#REF!</definedName>
    <definedName name="rz">#REF!</definedName>
    <definedName name="S">#REF!</definedName>
    <definedName name="S_CY_End_Data">#REF!</definedName>
    <definedName name="sa">#REF!</definedName>
    <definedName name="saed">#REF!</definedName>
    <definedName name="SANAND" localSheetId="2" hidden="1">{"'Sheet1'!$A$4386:$N$4591"}</definedName>
    <definedName name="SANAND" localSheetId="1" hidden="1">{"'Sheet1'!$A$4386:$N$4591"}</definedName>
    <definedName name="SANAND" localSheetId="0" hidden="1">{"'Sheet1'!$A$4386:$N$4591"}</definedName>
    <definedName name="SANAND" hidden="1">{"'Sheet1'!$A$4386:$N$4591"}</definedName>
    <definedName name="sch4.1">#REF!</definedName>
    <definedName name="SCHv">#REF!</definedName>
    <definedName name="sd">#REF!</definedName>
    <definedName name="SDF">#REF!</definedName>
    <definedName name="sdfgdfg">#REF!</definedName>
    <definedName name="SDJH">[3]CE!#REF!</definedName>
    <definedName name="sdrf">#REF!</definedName>
    <definedName name="sdt">#REF!</definedName>
    <definedName name="sdz">#REF!</definedName>
    <definedName name="se">#REF!</definedName>
    <definedName name="SECOAL">#REF!</definedName>
    <definedName name="sed">#REF!</definedName>
    <definedName name="sEGT">#REF!</definedName>
    <definedName name="SEOREP">#REF!</definedName>
    <definedName name="ser">#REF!</definedName>
    <definedName name="serd">#REF!</definedName>
    <definedName name="SEREPORT">#REF!</definedName>
    <definedName name="setdg">#REF!</definedName>
    <definedName name="seyh">#REF!</definedName>
    <definedName name="sf">#REF!</definedName>
    <definedName name="sfd">#REF!</definedName>
    <definedName name="SFG">#REF!</definedName>
    <definedName name="SFGJ">#REF!</definedName>
    <definedName name="sfjt">#REF!</definedName>
    <definedName name="sfrd">#REF!</definedName>
    <definedName name="SFRJ">#REF!</definedName>
    <definedName name="SFRT">[3]CE!#REF!</definedName>
    <definedName name="SFRTJH">[3]CE!#REF!</definedName>
    <definedName name="SFYJ">#REF!</definedName>
    <definedName name="sg">#REF!</definedName>
    <definedName name="shft1" localSheetId="2">[8]SUMMERY!$P$1</definedName>
    <definedName name="shft1" localSheetId="1">[8]SUMMERY!$P$1</definedName>
    <definedName name="shft1" localSheetId="0">[8]SUMMERY!$P$1</definedName>
    <definedName name="shft1">#REF!</definedName>
    <definedName name="shftI" localSheetId="2">[14]SUMMERY!$P$1</definedName>
    <definedName name="shftI" localSheetId="1">[14]SUMMERY!$P$1</definedName>
    <definedName name="shftI" localSheetId="0">[14]SUMMERY!$P$1</definedName>
    <definedName name="shftI">#REF!</definedName>
    <definedName name="shweta">#REF!</definedName>
    <definedName name="sjedtk">#REF!</definedName>
    <definedName name="SKF">#N/A</definedName>
    <definedName name="SL">#REF!</definedName>
    <definedName name="spcl">#REF!</definedName>
    <definedName name="spcl1">#REF!</definedName>
    <definedName name="sr">#REF!</definedName>
    <definedName name="SRFJ">#REF!</definedName>
    <definedName name="SRFTHJ">[3]CE!#REF!</definedName>
    <definedName name="SRJTY">#REF!</definedName>
    <definedName name="SRJY">[1]CE!#REF!</definedName>
    <definedName name="SRJYT">[1]CE!#REF!</definedName>
    <definedName name="SRTJ">#REF!</definedName>
    <definedName name="SRTYJ">#REF!</definedName>
    <definedName name="SRYJ">[1]CE!#REF!</definedName>
    <definedName name="SRYTJ">#REF!</definedName>
    <definedName name="ss" localSheetId="2">#REF!</definedName>
    <definedName name="ss" localSheetId="1">#REF!</definedName>
    <definedName name="ss" localSheetId="0">#REF!</definedName>
    <definedName name="ss">#REF!</definedName>
    <definedName name="States">#REF!</definedName>
    <definedName name="STJ">#REF!</definedName>
    <definedName name="stjelu" hidden="1">[4]CE!#REF!</definedName>
    <definedName name="stjsk" hidden="1">[4]CE!#REF!</definedName>
    <definedName name="STX">#REF!</definedName>
    <definedName name="sy">#REF!</definedName>
    <definedName name="sz">#REF!</definedName>
    <definedName name="szrh">#REF!</definedName>
    <definedName name="t">#REF!</definedName>
    <definedName name="TAFName">#REF!</definedName>
    <definedName name="TAMNo">#REF!</definedName>
    <definedName name="TAName">#REF!</definedName>
    <definedName name="TAPlace">#REF!</definedName>
    <definedName name="TaxAudAdd">#REF!</definedName>
    <definedName name="TaxAuditDate">#REF!</definedName>
    <definedName name="TaxPaid10">#REF!</definedName>
    <definedName name="TaxRate11">#REF!</definedName>
    <definedName name="Taxrate12">#REF!</definedName>
    <definedName name="TaxTV">10%</definedName>
    <definedName name="TaxXL">5%</definedName>
    <definedName name="tb">#REF!</definedName>
    <definedName name="TD">#REF!</definedName>
    <definedName name="tdhj">#REF!</definedName>
    <definedName name="tdky">#REF!</definedName>
    <definedName name="tdy">#REF!</definedName>
    <definedName name="TDYJ">#REF!</definedName>
    <definedName name="TextRefCopyRangeCount" hidden="1">1</definedName>
    <definedName name="tg">#REF!</definedName>
    <definedName name="total_exposure_curr_rate" localSheetId="2">#REF!</definedName>
    <definedName name="total_exposure_curr_rate" localSheetId="1">#REF!</definedName>
    <definedName name="total_exposure_curr_rate" localSheetId="0">#REF!</definedName>
    <definedName name="total_exposure_curr_rate">#REF!</definedName>
    <definedName name="TotalRoE10" localSheetId="2">#REF!</definedName>
    <definedName name="TotalRoE10" localSheetId="1">#REF!</definedName>
    <definedName name="TotalRoE10" localSheetId="0">#REF!</definedName>
    <definedName name="TotalRoE10">#REF!</definedName>
    <definedName name="tr">#REF!</definedName>
    <definedName name="tripping">#REF!</definedName>
    <definedName name="trj">#REF!</definedName>
    <definedName name="tstjru">#REF!</definedName>
    <definedName name="ttjtrs">#REF!</definedName>
    <definedName name="tz">#REF!</definedName>
    <definedName name="U1LossPg1">#REF!</definedName>
    <definedName name="U1LossPg2">#REF!</definedName>
    <definedName name="U1PG1">#REF!</definedName>
    <definedName name="U1PG2">#REF!</definedName>
    <definedName name="U2LossPg1">#REF!</definedName>
    <definedName name="U2LossPg2">#REF!</definedName>
    <definedName name="U2Pg_2">#REF!</definedName>
    <definedName name="U2PG1">#REF!</definedName>
    <definedName name="U2PG2">#REF!</definedName>
    <definedName name="U3LossPg1">#REF!</definedName>
    <definedName name="U3lossPg2">#REF!</definedName>
    <definedName name="U3PG1">#REF!</definedName>
    <definedName name="U3PG2">#REF!</definedName>
    <definedName name="ukryt" hidden="1">[4]CE!#REF!</definedName>
    <definedName name="ukyr">#REF!</definedName>
    <definedName name="uNIT1" localSheetId="2">'[15]F2.6 (Bhu)'!$B$2:$J$22</definedName>
    <definedName name="uNIT1" localSheetId="1">'[15]F2.6 (Bhu)'!$B$2:$J$22</definedName>
    <definedName name="uNIT1" localSheetId="0">'[15]F2.6 (Bhu)'!$B$2:$J$22</definedName>
    <definedName name="uNIT1">#REF!</definedName>
    <definedName name="uNIT2" localSheetId="2">'[15]F2.6 (Bhu)'!$Y$3:$AE$22</definedName>
    <definedName name="uNIT2" localSheetId="1">'[15]F2.6 (Bhu)'!$Y$3:$AE$22</definedName>
    <definedName name="uNIT2" localSheetId="0">'[15]F2.6 (Bhu)'!$Y$3:$AE$22</definedName>
    <definedName name="uNIT2">#REF!</definedName>
    <definedName name="uNIT3" localSheetId="2">'[15]F2.6 (Bhu)'!$AR$2:$AX$22</definedName>
    <definedName name="uNIT3" localSheetId="1">'[15]F2.6 (Bhu)'!$AR$2:$AX$22</definedName>
    <definedName name="uNIT3" localSheetId="0">'[15]F2.6 (Bhu)'!$AR$2:$AX$22</definedName>
    <definedName name="uNIT3">#REF!</definedName>
    <definedName name="UranResLife" localSheetId="2">#REF!</definedName>
    <definedName name="UranResLife" localSheetId="1">#REF!</definedName>
    <definedName name="UranResLife" localSheetId="0">#REF!</definedName>
    <definedName name="UranResLife">#REF!</definedName>
    <definedName name="UranResLife16" localSheetId="2">#REF!</definedName>
    <definedName name="UranResLife16" localSheetId="1">#REF!</definedName>
    <definedName name="UranResLife16" localSheetId="0">#REF!</definedName>
    <definedName name="UranResLife16">#REF!</definedName>
    <definedName name="uryk" hidden="1">[4]CE!#REF!</definedName>
    <definedName name="USDPP" localSheetId="2">#REF!</definedName>
    <definedName name="USDPP" localSheetId="1">#REF!</definedName>
    <definedName name="USDPP" localSheetId="0">#REF!</definedName>
    <definedName name="USDPP">#REF!</definedName>
    <definedName name="uyf">#REF!</definedName>
    <definedName name="values" localSheetId="2">#REF!,#REF!,#REF!</definedName>
    <definedName name="values" localSheetId="1">#REF!,#REF!,#REF!</definedName>
    <definedName name="values" localSheetId="0">#REF!,#REF!,#REF!</definedName>
    <definedName name="values">#REF!,#REF!,#REF!</definedName>
    <definedName name="VALuta" localSheetId="2">#REF!</definedName>
    <definedName name="VALuta" localSheetId="1">#REF!</definedName>
    <definedName name="VALuta" localSheetId="0">#REF!</definedName>
    <definedName name="VALuta">#REF!</definedName>
    <definedName name="VHBM">#REF!</definedName>
    <definedName name="W">#REF!</definedName>
    <definedName name="was">#REF!</definedName>
    <definedName name="WEEK">#REF!</definedName>
    <definedName name="WEEK_1A">#REF!</definedName>
    <definedName name="WEEK_1B">#REF!</definedName>
    <definedName name="WEEK_2A">#REF!</definedName>
    <definedName name="WEEK_2B">#REF!</definedName>
    <definedName name="wes">#REF!</definedName>
    <definedName name="WFQKJG">[3]CE!#REF!</definedName>
    <definedName name="wfsf">#REF!</definedName>
    <definedName name="Working_capital_Rate_of_Interest_for_FY_10_11">#REF!</definedName>
    <definedName name="wrn.AA." localSheetId="2" hidden="1">{#N/A,#N/A,FALSE,"PMTABB";#N/A,#N/A,FALSE,"PMTABB"}</definedName>
    <definedName name="wrn.AA." localSheetId="1" hidden="1">{#N/A,#N/A,FALSE,"PMTABB";#N/A,#N/A,FALSE,"PMTABB"}</definedName>
    <definedName name="wrn.AA." hidden="1">{#N/A,#N/A,FALSE,"PMTABB";#N/A,#N/A,FALSE,"PMTABB"}</definedName>
    <definedName name="wrn.Aging._.and._.Trend._.Analysis." localSheetId="2" hidden="1">{#N/A,#N/A,FALSE,"Aging Summary";#N/A,#N/A,FALSE,"Ratio Analysis";#N/A,#N/A,FALSE,"Test 120 Day Accts";#N/A,#N/A,FALSE,"Tickmarks"}</definedName>
    <definedName name="wrn.Aging._.and._.Trend._.Analysis." localSheetId="1" hidden="1">{#N/A,#N/A,FALSE,"Aging Summary";#N/A,#N/A,FALSE,"Ratio Analysis";#N/A,#N/A,FALSE,"Test 120 Day Accts";#N/A,#N/A,FALSE,"Tickmarks"}</definedName>
    <definedName name="wrn.Aging._.and._.Trend._.Analysis." hidden="1">{#N/A,#N/A,FALSE,"Aging Summary";#N/A,#N/A,FALSE,"Ratio Analysis";#N/A,#N/A,FALSE,"Test 120 Day Accts";#N/A,#N/A,FALSE,"Tickmarks"}</definedName>
    <definedName name="wrn.ARR._.Output." localSheetId="2" hidden="1">{#N/A,#N/A,FALSE,"1.1";#N/A,#N/A,FALSE,"1.1a";#N/A,#N/A,FALSE,"1.1b";#N/A,#N/A,FALSE,"1.1c";#N/A,#N/A,FALSE,"1.1e";#N/A,#N/A,FALSE,"1.1f";#N/A,#N/A,FALSE,"1.1g";#N/A,#N/A,FALSE,"1.1h_T";#N/A,#N/A,FALSE,"1.1h_D";#N/A,#N/A,FALSE,"1.2";#N/A,#N/A,FALSE,"1.3";#N/A,#N/A,FALSE,"1.3b";#N/A,#N/A,FALSE,"1.4";#N/A,#N/A,FALSE,"1.5";#N/A,#N/A,FALSE,"1.6";#N/A,#N/A,FALSE,"2.1";#N/A,#N/A,FALSE,"SOD";#N/A,#N/A,FALSE,"OL";#N/A,#N/A,FALSE,"CF"}</definedName>
    <definedName name="wrn.ARR._.Output." localSheetId="1" hidden="1">{#N/A,#N/A,FALSE,"1.1";#N/A,#N/A,FALSE,"1.1a";#N/A,#N/A,FALSE,"1.1b";#N/A,#N/A,FALSE,"1.1c";#N/A,#N/A,FALSE,"1.1e";#N/A,#N/A,FALSE,"1.1f";#N/A,#N/A,FALSE,"1.1g";#N/A,#N/A,FALSE,"1.1h_T";#N/A,#N/A,FALSE,"1.1h_D";#N/A,#N/A,FALSE,"1.2";#N/A,#N/A,FALSE,"1.3";#N/A,#N/A,FALSE,"1.3b";#N/A,#N/A,FALSE,"1.4";#N/A,#N/A,FALSE,"1.5";#N/A,#N/A,FALSE,"1.6";#N/A,#N/A,FALSE,"2.1";#N/A,#N/A,FALSE,"SOD";#N/A,#N/A,FALSE,"OL";#N/A,#N/A,FALSE,"CF"}</definedName>
    <definedName name="wrn.ARR._.Output." hidden="1">{#N/A,#N/A,FALSE,"1.1";#N/A,#N/A,FALSE,"1.1a";#N/A,#N/A,FALSE,"1.1b";#N/A,#N/A,FALSE,"1.1c";#N/A,#N/A,FALSE,"1.1e";#N/A,#N/A,FALSE,"1.1f";#N/A,#N/A,FALSE,"1.1g";#N/A,#N/A,FALSE,"1.1h_T";#N/A,#N/A,FALSE,"1.1h_D";#N/A,#N/A,FALSE,"1.2";#N/A,#N/A,FALSE,"1.3";#N/A,#N/A,FALSE,"1.3b";#N/A,#N/A,FALSE,"1.4";#N/A,#N/A,FALSE,"1.5";#N/A,#N/A,FALSE,"1.6";#N/A,#N/A,FALSE,"2.1";#N/A,#N/A,FALSE,"SOD";#N/A,#N/A,FALSE,"OL";#N/A,#N/A,FALSE,"CF"}</definedName>
    <definedName name="wrn.Budget2000." localSheetId="2" hidden="1">{#N/A,#N/A,FALSE,"Title";#N/A,#N/A,FALSE,"Corp b sheet";#N/A,#N/A,FALSE,"MODIFIED Pl";#N/A,#N/A,FALSE,"Balance Sheet";#N/A,#N/A,FALSE,"Profit and Loss";#N/A,#N/A,FALSE,"Supplement info";#N/A,#N/A,FALSE,"Cashflow";#N/A,#N/A,FALSE,"Asspc Co - Inv Schedule";#N/A,#N/A,FALSE,"kpi"}</definedName>
    <definedName name="wrn.Budget2000." localSheetId="1" hidden="1">{#N/A,#N/A,FALSE,"Title";#N/A,#N/A,FALSE,"Corp b sheet";#N/A,#N/A,FALSE,"MODIFIED Pl";#N/A,#N/A,FALSE,"Balance Sheet";#N/A,#N/A,FALSE,"Profit and Loss";#N/A,#N/A,FALSE,"Supplement info";#N/A,#N/A,FALSE,"Cashflow";#N/A,#N/A,FALSE,"Asspc Co - Inv Schedule";#N/A,#N/A,FALSE,"kpi"}</definedName>
    <definedName name="wrn.Budget2000." hidden="1">{#N/A,#N/A,FALSE,"Title";#N/A,#N/A,FALSE,"Corp b sheet";#N/A,#N/A,FALSE,"MODIFIED Pl";#N/A,#N/A,FALSE,"Balance Sheet";#N/A,#N/A,FALSE,"Profit and Loss";#N/A,#N/A,FALSE,"Supplement info";#N/A,#N/A,FALSE,"Cashflow";#N/A,#N/A,FALSE,"Asspc Co - Inv Schedule";#N/A,#N/A,FALSE,"kpi"}</definedName>
    <definedName name="wrn.Dispatch._.Workbook." localSheetId="2" hidden="1">{"loss",#N/A,TRUE,"Losses";"agg-demand",#N/A,TRUE,"Demand";"disagg-demand",#N/A,TRUE,"Demand";"summ-demand",#N/A,TRUE,"Demand";"mix-demand",#N/A,TRUE,"Demand";"consump-demand",#N/A,TRUE,"Demand";"avail-demand",#N/A,TRUE,"Demand";"dispatch",#N/A,TRUE,"Dispatch";"existing_plants",#N/A,TRUE,"Existing_Plants";"ipp_base",#N/A,TRUE,"New_Plants";"ipp_tariff",#N/A,TRUE,"New_Plants";"ipp_summ",#N/A,TRUE,"New_Plants";"newcpsu_assump",#N/A,TRUE,"New_Plants";"newcpsu_summ",#N/A,TRUE,"New_Plants"}</definedName>
    <definedName name="wrn.Dispatch._.Workbook." localSheetId="1" hidden="1">{"loss",#N/A,TRUE,"Losses";"agg-demand",#N/A,TRUE,"Demand";"disagg-demand",#N/A,TRUE,"Demand";"summ-demand",#N/A,TRUE,"Demand";"mix-demand",#N/A,TRUE,"Demand";"consump-demand",#N/A,TRUE,"Demand";"avail-demand",#N/A,TRUE,"Demand";"dispatch",#N/A,TRUE,"Dispatch";"existing_plants",#N/A,TRUE,"Existing_Plants";"ipp_base",#N/A,TRUE,"New_Plants";"ipp_tariff",#N/A,TRUE,"New_Plants";"ipp_summ",#N/A,TRUE,"New_Plants";"newcpsu_assump",#N/A,TRUE,"New_Plants";"newcpsu_summ",#N/A,TRUE,"New_Plants"}</definedName>
    <definedName name="wrn.Dispatch._.Workbook." hidden="1">{"loss",#N/A,TRUE,"Losses";"agg-demand",#N/A,TRUE,"Demand";"disagg-demand",#N/A,TRUE,"Demand";"summ-demand",#N/A,TRUE,"Demand";"mix-demand",#N/A,TRUE,"Demand";"consump-demand",#N/A,TRUE,"Demand";"avail-demand",#N/A,TRUE,"Demand";"dispatch",#N/A,TRUE,"Dispatch";"existing_plants",#N/A,TRUE,"Existing_Plants";"ipp_base",#N/A,TRUE,"New_Plants";"ipp_tariff",#N/A,TRUE,"New_Plants";"ipp_summ",#N/A,TRUE,"New_Plants";"newcpsu_assump",#N/A,TRUE,"New_Plants";"newcpsu_summ",#N/A,TRUE,"New_Plants"}</definedName>
    <definedName name="wrn.Formats." localSheetId="2" hidden="1">{#N/A,#N/A,FALSE,"Form 1.1";#N/A,#N/A,FALSE,"Sch-VI";#N/A,#N/A,FALSE,"Form 1.1a";#N/A,#N/A,FALSE,"1.1b";#N/A,#N/A,FALSE,"1.1 c";#N/A,#N/A,FALSE,"1.1d";#N/A,#N/A,FALSE,"1.1e";#N/A,#N/A,FALSE,"1.1f";#N/A,#N/A,FALSE,"Capitalisation";#N/A,#N/A,FALSE,"Invt.Plan";#N/A,#N/A,FALSE,"1.1g";#N/A,#N/A,FALSE,"Other Lease";#N/A,#N/A,FALSE,"1.1h";#N/A,#N/A,FALSE,"1.1i";#N/A,#N/A,FALSE,"1.2";#N/A,#N/A,FALSE,"1.3";#N/A,#N/A,FALSE,"1.3b";#N/A,#N/A,FALSE,"1.3c";#N/A,#N/A,FALSE,"1.3d";#N/A,#N/A,FALSE,"1.3e";#N/A,#N/A,FALSE,"1.4";#N/A,#N/A,FALSE,"1.5";#N/A,#N/A,FALSE,"1.6";#N/A,#N/A,FALSE,"2.1 (transco)";#N/A,#N/A,FALSE,"2.1(Discoms)";#N/A,#N/A,FALSE,"4.1 (Transco)";#N/A,#N/A,FALSE,"4.1 (Discoms)";#N/A,#N/A,FALSE,"4.2 (Transco)";#N/A,#N/A,FALSE,"4.2 (Discoms)";#N/A,#N/A,FALSE,"Load Shedding";#N/A,#N/A,FALSE,"Overloading";#N/A,#N/A,FALSE,"Recvbls-Ageing";#N/A,#N/A,FALSE,"Pending . Conn"}</definedName>
    <definedName name="wrn.Formats." localSheetId="1" hidden="1">{#N/A,#N/A,FALSE,"Form 1.1";#N/A,#N/A,FALSE,"Sch-VI";#N/A,#N/A,FALSE,"Form 1.1a";#N/A,#N/A,FALSE,"1.1b";#N/A,#N/A,FALSE,"1.1 c";#N/A,#N/A,FALSE,"1.1d";#N/A,#N/A,FALSE,"1.1e";#N/A,#N/A,FALSE,"1.1f";#N/A,#N/A,FALSE,"Capitalisation";#N/A,#N/A,FALSE,"Invt.Plan";#N/A,#N/A,FALSE,"1.1g";#N/A,#N/A,FALSE,"Other Lease";#N/A,#N/A,FALSE,"1.1h";#N/A,#N/A,FALSE,"1.1i";#N/A,#N/A,FALSE,"1.2";#N/A,#N/A,FALSE,"1.3";#N/A,#N/A,FALSE,"1.3b";#N/A,#N/A,FALSE,"1.3c";#N/A,#N/A,FALSE,"1.3d";#N/A,#N/A,FALSE,"1.3e";#N/A,#N/A,FALSE,"1.4";#N/A,#N/A,FALSE,"1.5";#N/A,#N/A,FALSE,"1.6";#N/A,#N/A,FALSE,"2.1 (transco)";#N/A,#N/A,FALSE,"2.1(Discoms)";#N/A,#N/A,FALSE,"4.1 (Transco)";#N/A,#N/A,FALSE,"4.1 (Discoms)";#N/A,#N/A,FALSE,"4.2 (Transco)";#N/A,#N/A,FALSE,"4.2 (Discoms)";#N/A,#N/A,FALSE,"Load Shedding";#N/A,#N/A,FALSE,"Overloading";#N/A,#N/A,FALSE,"Recvbls-Ageing";#N/A,#N/A,FALSE,"Pending . Conn"}</definedName>
    <definedName name="wrn.Formats." hidden="1">{#N/A,#N/A,FALSE,"Form 1.1";#N/A,#N/A,FALSE,"Sch-VI";#N/A,#N/A,FALSE,"Form 1.1a";#N/A,#N/A,FALSE,"1.1b";#N/A,#N/A,FALSE,"1.1 c";#N/A,#N/A,FALSE,"1.1d";#N/A,#N/A,FALSE,"1.1e";#N/A,#N/A,FALSE,"1.1f";#N/A,#N/A,FALSE,"Capitalisation";#N/A,#N/A,FALSE,"Invt.Plan";#N/A,#N/A,FALSE,"1.1g";#N/A,#N/A,FALSE,"Other Lease";#N/A,#N/A,FALSE,"1.1h";#N/A,#N/A,FALSE,"1.1i";#N/A,#N/A,FALSE,"1.2";#N/A,#N/A,FALSE,"1.3";#N/A,#N/A,FALSE,"1.3b";#N/A,#N/A,FALSE,"1.3c";#N/A,#N/A,FALSE,"1.3d";#N/A,#N/A,FALSE,"1.3e";#N/A,#N/A,FALSE,"1.4";#N/A,#N/A,FALSE,"1.5";#N/A,#N/A,FALSE,"1.6";#N/A,#N/A,FALSE,"2.1 (transco)";#N/A,#N/A,FALSE,"2.1(Discoms)";#N/A,#N/A,FALSE,"4.1 (Transco)";#N/A,#N/A,FALSE,"4.1 (Discoms)";#N/A,#N/A,FALSE,"4.2 (Transco)";#N/A,#N/A,FALSE,"4.2 (Discoms)";#N/A,#N/A,FALSE,"Load Shedding";#N/A,#N/A,FALSE,"Overloading";#N/A,#N/A,FALSE,"Recvbls-Ageing";#N/A,#N/A,FALSE,"Pending . Conn"}</definedName>
    <definedName name="wrn.imprim." localSheetId="2" hidden="1">{#N/A,#N/A,FALSE,"Feuil";#N/A,#N/A,FALSE,"Feuil (2)";#N/A,#N/A,FALSE,"Feuil (3)";#N/A,#N/A,FALSE,"Feuil (4)";#N/A,#N/A,FALSE,"Feuil (5)";#N/A,#N/A,FALSE,"Feuil (6)";#N/A,#N/A,FALSE,"Feuil (7)";#N/A,#N/A,FALSE,"Feuil (8)";#N/A,#N/A,FALSE,"Feuil (9)";#N/A,#N/A,FALSE,"Feuil (10)";#N/A,#N/A,FALSE,"Feuil (11)";#N/A,#N/A,FALSE,"Feuil (12)";#N/A,#N/A,FALSE,"Feuil (13)";#N/A,#N/A,FALSE,"Feuil (14)";#N/A,#N/A,FALSE,"Feuil (15)";#N/A,#N/A,FALSE,"Feuil (16)"}</definedName>
    <definedName name="wrn.imprim." localSheetId="1" hidden="1">{#N/A,#N/A,FALSE,"Feuil";#N/A,#N/A,FALSE,"Feuil (2)";#N/A,#N/A,FALSE,"Feuil (3)";#N/A,#N/A,FALSE,"Feuil (4)";#N/A,#N/A,FALSE,"Feuil (5)";#N/A,#N/A,FALSE,"Feuil (6)";#N/A,#N/A,FALSE,"Feuil (7)";#N/A,#N/A,FALSE,"Feuil (8)";#N/A,#N/A,FALSE,"Feuil (9)";#N/A,#N/A,FALSE,"Feuil (10)";#N/A,#N/A,FALSE,"Feuil (11)";#N/A,#N/A,FALSE,"Feuil (12)";#N/A,#N/A,FALSE,"Feuil (13)";#N/A,#N/A,FALSE,"Feuil (14)";#N/A,#N/A,FALSE,"Feuil (15)";#N/A,#N/A,FALSE,"Feuil (16)"}</definedName>
    <definedName name="wrn.imprim." hidden="1">{#N/A,#N/A,FALSE,"Feuil";#N/A,#N/A,FALSE,"Feuil (2)";#N/A,#N/A,FALSE,"Feuil (3)";#N/A,#N/A,FALSE,"Feuil (4)";#N/A,#N/A,FALSE,"Feuil (5)";#N/A,#N/A,FALSE,"Feuil (6)";#N/A,#N/A,FALSE,"Feuil (7)";#N/A,#N/A,FALSE,"Feuil (8)";#N/A,#N/A,FALSE,"Feuil (9)";#N/A,#N/A,FALSE,"Feuil (10)";#N/A,#N/A,FALSE,"Feuil (11)";#N/A,#N/A,FALSE,"Feuil (12)";#N/A,#N/A,FALSE,"Feuil (13)";#N/A,#N/A,FALSE,"Feuil (14)";#N/A,#N/A,FALSE,"Feuil (15)";#N/A,#N/A,FALSE,"Feuil (16)"}</definedName>
    <definedName name="wrn1.formats" localSheetId="2" hidden="1">{#N/A,#N/A,FALSE,"Form 1.1";#N/A,#N/A,FALSE,"Sch-VI";#N/A,#N/A,FALSE,"Form 1.1a";#N/A,#N/A,FALSE,"1.1b";#N/A,#N/A,FALSE,"1.1 c";#N/A,#N/A,FALSE,"1.1d";#N/A,#N/A,FALSE,"1.1e";#N/A,#N/A,FALSE,"1.1f";#N/A,#N/A,FALSE,"Capitalisation";#N/A,#N/A,FALSE,"Invt.Plan";#N/A,#N/A,FALSE,"1.1g";#N/A,#N/A,FALSE,"Other Lease";#N/A,#N/A,FALSE,"1.1h";#N/A,#N/A,FALSE,"1.1i";#N/A,#N/A,FALSE,"1.2";#N/A,#N/A,FALSE,"1.3";#N/A,#N/A,FALSE,"1.3b";#N/A,#N/A,FALSE,"1.3c";#N/A,#N/A,FALSE,"1.3d";#N/A,#N/A,FALSE,"1.3e";#N/A,#N/A,FALSE,"1.4";#N/A,#N/A,FALSE,"1.5";#N/A,#N/A,FALSE,"1.6";#N/A,#N/A,FALSE,"2.1 (transco)";#N/A,#N/A,FALSE,"2.1(Discoms)";#N/A,#N/A,FALSE,"4.1 (Transco)";#N/A,#N/A,FALSE,"4.1 (Discoms)";#N/A,#N/A,FALSE,"4.2 (Transco)";#N/A,#N/A,FALSE,"4.2 (Discoms)";#N/A,#N/A,FALSE,"Load Shedding";#N/A,#N/A,FALSE,"Overloading";#N/A,#N/A,FALSE,"Recvbls-Ageing";#N/A,#N/A,FALSE,"Pending . Conn"}</definedName>
    <definedName name="wrn1.formats" localSheetId="1" hidden="1">{#N/A,#N/A,FALSE,"Form 1.1";#N/A,#N/A,FALSE,"Sch-VI";#N/A,#N/A,FALSE,"Form 1.1a";#N/A,#N/A,FALSE,"1.1b";#N/A,#N/A,FALSE,"1.1 c";#N/A,#N/A,FALSE,"1.1d";#N/A,#N/A,FALSE,"1.1e";#N/A,#N/A,FALSE,"1.1f";#N/A,#N/A,FALSE,"Capitalisation";#N/A,#N/A,FALSE,"Invt.Plan";#N/A,#N/A,FALSE,"1.1g";#N/A,#N/A,FALSE,"Other Lease";#N/A,#N/A,FALSE,"1.1h";#N/A,#N/A,FALSE,"1.1i";#N/A,#N/A,FALSE,"1.2";#N/A,#N/A,FALSE,"1.3";#N/A,#N/A,FALSE,"1.3b";#N/A,#N/A,FALSE,"1.3c";#N/A,#N/A,FALSE,"1.3d";#N/A,#N/A,FALSE,"1.3e";#N/A,#N/A,FALSE,"1.4";#N/A,#N/A,FALSE,"1.5";#N/A,#N/A,FALSE,"1.6";#N/A,#N/A,FALSE,"2.1 (transco)";#N/A,#N/A,FALSE,"2.1(Discoms)";#N/A,#N/A,FALSE,"4.1 (Transco)";#N/A,#N/A,FALSE,"4.1 (Discoms)";#N/A,#N/A,FALSE,"4.2 (Transco)";#N/A,#N/A,FALSE,"4.2 (Discoms)";#N/A,#N/A,FALSE,"Load Shedding";#N/A,#N/A,FALSE,"Overloading";#N/A,#N/A,FALSE,"Recvbls-Ageing";#N/A,#N/A,FALSE,"Pending . Conn"}</definedName>
    <definedName name="wrn1.formats" hidden="1">{#N/A,#N/A,FALSE,"Form 1.1";#N/A,#N/A,FALSE,"Sch-VI";#N/A,#N/A,FALSE,"Form 1.1a";#N/A,#N/A,FALSE,"1.1b";#N/A,#N/A,FALSE,"1.1 c";#N/A,#N/A,FALSE,"1.1d";#N/A,#N/A,FALSE,"1.1e";#N/A,#N/A,FALSE,"1.1f";#N/A,#N/A,FALSE,"Capitalisation";#N/A,#N/A,FALSE,"Invt.Plan";#N/A,#N/A,FALSE,"1.1g";#N/A,#N/A,FALSE,"Other Lease";#N/A,#N/A,FALSE,"1.1h";#N/A,#N/A,FALSE,"1.1i";#N/A,#N/A,FALSE,"1.2";#N/A,#N/A,FALSE,"1.3";#N/A,#N/A,FALSE,"1.3b";#N/A,#N/A,FALSE,"1.3c";#N/A,#N/A,FALSE,"1.3d";#N/A,#N/A,FALSE,"1.3e";#N/A,#N/A,FALSE,"1.4";#N/A,#N/A,FALSE,"1.5";#N/A,#N/A,FALSE,"1.6";#N/A,#N/A,FALSE,"2.1 (transco)";#N/A,#N/A,FALSE,"2.1(Discoms)";#N/A,#N/A,FALSE,"4.1 (Transco)";#N/A,#N/A,FALSE,"4.1 (Discoms)";#N/A,#N/A,FALSE,"4.2 (Transco)";#N/A,#N/A,FALSE,"4.2 (Discoms)";#N/A,#N/A,FALSE,"Load Shedding";#N/A,#N/A,FALSE,"Overloading";#N/A,#N/A,FALSE,"Recvbls-Ageing";#N/A,#N/A,FALSE,"Pending . Conn"}</definedName>
    <definedName name="wsazswa">#REF!</definedName>
    <definedName name="x" localSheetId="2" hidden="1">#REF!</definedName>
    <definedName name="x" localSheetId="1" hidden="1">#REF!</definedName>
    <definedName name="x" localSheetId="0" hidden="1">#REF!</definedName>
    <definedName name="x" hidden="1">#REF!</definedName>
    <definedName name="X1_">#REF!</definedName>
    <definedName name="X11__?___QUIT_">#REF!</definedName>
    <definedName name="xdtxdgf">(#REF!,#REF!)</definedName>
    <definedName name="XRefColumnsCount" hidden="1">2</definedName>
    <definedName name="XRefCopyRangeCount" hidden="1">2</definedName>
    <definedName name="XRefPasteRangeCount" hidden="1">2</definedName>
    <definedName name="xsxa" localSheetId="2" hidden="1">{"'Sheet1'!$A$4386:$N$4591"}</definedName>
    <definedName name="xsxa" localSheetId="1" hidden="1">{"'Sheet1'!$A$4386:$N$4591"}</definedName>
    <definedName name="xsxa" localSheetId="0" hidden="1">{"'Sheet1'!$A$4386:$N$4591"}</definedName>
    <definedName name="xsxa" hidden="1">{"'Sheet1'!$A$4386:$N$4591"}</definedName>
    <definedName name="xx">#REF!</definedName>
    <definedName name="xxx" hidden="1">#REF!</definedName>
    <definedName name="xxxx" localSheetId="2" hidden="1">[16]CE!#REF!</definedName>
    <definedName name="xxxx" localSheetId="1" hidden="1">[16]CE!#REF!</definedName>
    <definedName name="xxxx" localSheetId="0" hidden="1">[16]CE!#REF!</definedName>
    <definedName name="xxxx" hidden="1">#REF!</definedName>
    <definedName name="xzgxfgh">#REF!</definedName>
    <definedName name="y">#REF!</definedName>
    <definedName name="ydjk">#REF!</definedName>
    <definedName name="ye" localSheetId="2">#REF!</definedName>
    <definedName name="ye" localSheetId="1">#REF!</definedName>
    <definedName name="ye" localSheetId="0">#REF!</definedName>
    <definedName name="ye">#REF!</definedName>
    <definedName name="YEAR">#REF!</definedName>
    <definedName name="Year1">#REF!</definedName>
    <definedName name="YearStart2">#REF!</definedName>
    <definedName name="YearStart3">#REF!</definedName>
    <definedName name="yf">#REF!</definedName>
    <definedName name="yfhg">#REF!</definedName>
    <definedName name="yfil">[3]CE!#REF!</definedName>
    <definedName name="yfjfyj">#REF!</definedName>
    <definedName name="yfu">#REF!</definedName>
    <definedName name="yh">#REF!</definedName>
    <definedName name="yt">#REF!</definedName>
    <definedName name="yuiuy">#REF!</definedName>
    <definedName name="zander">#REF!</definedName>
    <definedName name="zander_zander">#REF!</definedName>
    <definedName name="ZCFGH">#REF!</definedName>
    <definedName name="zd">'[17]04REL'!#REF!</definedName>
    <definedName name="ZDFH">#REF!</definedName>
    <definedName name="ZDGHJ">#REF!</definedName>
    <definedName name="zdsf">#REF!</definedName>
    <definedName name="zdtf">#REF!</definedName>
    <definedName name="zrdf">[3]CE!#REF!</definedName>
    <definedName name="zsr">#REF!</definedName>
    <definedName name="zsrf">#REF!</definedName>
  </definedNames>
  <calcPr calcId="191029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32" i="3" l="1"/>
  <c r="F132" i="3"/>
  <c r="E132" i="3"/>
  <c r="H130" i="3"/>
  <c r="H127" i="3"/>
  <c r="H126" i="3"/>
  <c r="H132" i="3" s="1"/>
  <c r="H135" i="3" s="1"/>
  <c r="F123" i="3"/>
  <c r="G117" i="3"/>
  <c r="F117" i="3"/>
  <c r="E117" i="3"/>
  <c r="H116" i="3"/>
  <c r="H115" i="3"/>
  <c r="H114" i="3"/>
  <c r="H117" i="3" s="1"/>
  <c r="H120" i="3" s="1"/>
  <c r="H113" i="3"/>
  <c r="H112" i="3"/>
  <c r="H111" i="3"/>
  <c r="G100" i="3"/>
  <c r="F100" i="3"/>
  <c r="E100" i="3"/>
  <c r="J94" i="3" s="1"/>
  <c r="H99" i="3"/>
  <c r="H95" i="3"/>
  <c r="H92" i="3"/>
  <c r="H91" i="3"/>
  <c r="H90" i="3"/>
  <c r="H100" i="3" s="1"/>
  <c r="H104" i="3" s="1"/>
  <c r="H106" i="3" s="1"/>
  <c r="F87" i="3"/>
  <c r="G79" i="3"/>
  <c r="F79" i="3"/>
  <c r="E79" i="3"/>
  <c r="H78" i="3"/>
  <c r="H74" i="3"/>
  <c r="H71" i="3"/>
  <c r="H70" i="3"/>
  <c r="H69" i="3"/>
  <c r="H79" i="3" s="1"/>
  <c r="H83" i="3" s="1"/>
  <c r="H85" i="3" s="1"/>
  <c r="E66" i="3"/>
  <c r="E87" i="3" s="1"/>
  <c r="H63" i="3"/>
  <c r="F60" i="3"/>
  <c r="E31" i="3"/>
  <c r="E51" i="3" s="1"/>
  <c r="E108" i="3" s="1"/>
  <c r="E123" i="3" s="1"/>
  <c r="H26" i="3"/>
  <c r="H23" i="3"/>
  <c r="K21" i="3"/>
  <c r="G21" i="3"/>
  <c r="F21" i="3"/>
  <c r="E21" i="3"/>
  <c r="H20" i="3"/>
  <c r="H17" i="3"/>
  <c r="H16" i="3"/>
  <c r="H21" i="3" s="1"/>
  <c r="H25" i="3" s="1"/>
  <c r="H27" i="3" s="1"/>
  <c r="H13" i="3"/>
  <c r="H12" i="3"/>
  <c r="H11" i="3"/>
  <c r="F8" i="3"/>
  <c r="F66" i="3" s="1"/>
  <c r="F108" i="3" l="1"/>
  <c r="G132" i="2" l="1"/>
  <c r="F132" i="2"/>
  <c r="E132" i="2"/>
  <c r="J128" i="2" s="1"/>
  <c r="K128" i="2" s="1"/>
  <c r="J131" i="2"/>
  <c r="K131" i="2" s="1"/>
  <c r="H130" i="2"/>
  <c r="J129" i="2"/>
  <c r="K129" i="2" s="1"/>
  <c r="H127" i="2"/>
  <c r="J126" i="2"/>
  <c r="K126" i="2" s="1"/>
  <c r="H126" i="2"/>
  <c r="H132" i="2" s="1"/>
  <c r="H135" i="2" s="1"/>
  <c r="G117" i="2"/>
  <c r="F117" i="2"/>
  <c r="E117" i="2"/>
  <c r="H116" i="2"/>
  <c r="H115" i="2"/>
  <c r="H114" i="2"/>
  <c r="H113" i="2"/>
  <c r="H117" i="2" s="1"/>
  <c r="H120" i="2" s="1"/>
  <c r="H112" i="2"/>
  <c r="H111" i="2"/>
  <c r="G100" i="2"/>
  <c r="F100" i="2"/>
  <c r="E100" i="2"/>
  <c r="J94" i="2" s="1"/>
  <c r="H99" i="2"/>
  <c r="H95" i="2"/>
  <c r="H92" i="2"/>
  <c r="H91" i="2"/>
  <c r="H90" i="2"/>
  <c r="H100" i="2" s="1"/>
  <c r="H104" i="2" s="1"/>
  <c r="H106" i="2" s="1"/>
  <c r="F87" i="2"/>
  <c r="E87" i="2"/>
  <c r="G79" i="2"/>
  <c r="F79" i="2"/>
  <c r="E79" i="2"/>
  <c r="H78" i="2"/>
  <c r="H74" i="2"/>
  <c r="H71" i="2"/>
  <c r="H70" i="2"/>
  <c r="H69" i="2"/>
  <c r="H79" i="2" s="1"/>
  <c r="H83" i="2" s="1"/>
  <c r="H85" i="2" s="1"/>
  <c r="F66" i="2"/>
  <c r="E66" i="2"/>
  <c r="H63" i="2"/>
  <c r="F60" i="2"/>
  <c r="E31" i="2"/>
  <c r="E51" i="2" s="1"/>
  <c r="E108" i="2" s="1"/>
  <c r="E123" i="2" s="1"/>
  <c r="H26" i="2"/>
  <c r="H23" i="2"/>
  <c r="H21" i="2"/>
  <c r="H25" i="2" s="1"/>
  <c r="H27" i="2" s="1"/>
  <c r="G21" i="2"/>
  <c r="K21" i="2" s="1"/>
  <c r="E21" i="2"/>
  <c r="H20" i="2"/>
  <c r="H17" i="2"/>
  <c r="H16" i="2"/>
  <c r="F16" i="2"/>
  <c r="F21" i="2" s="1"/>
  <c r="H13" i="2"/>
  <c r="H12" i="2"/>
  <c r="H11" i="2"/>
  <c r="F8" i="2"/>
  <c r="F123" i="2" s="1"/>
  <c r="G132" i="1"/>
  <c r="F132" i="1"/>
  <c r="E132" i="1"/>
  <c r="H130" i="1"/>
  <c r="H127" i="1"/>
  <c r="H126" i="1"/>
  <c r="H132" i="1" s="1"/>
  <c r="H135" i="1" s="1"/>
  <c r="F123" i="1"/>
  <c r="G117" i="1"/>
  <c r="F117" i="1"/>
  <c r="E117" i="1"/>
  <c r="H116" i="1"/>
  <c r="H115" i="1"/>
  <c r="H114" i="1"/>
  <c r="H113" i="1"/>
  <c r="H112" i="1"/>
  <c r="H111" i="1"/>
  <c r="H117" i="1" s="1"/>
  <c r="H120" i="1" s="1"/>
  <c r="G100" i="1"/>
  <c r="F100" i="1"/>
  <c r="E100" i="1"/>
  <c r="H99" i="1"/>
  <c r="H95" i="1"/>
  <c r="J94" i="1"/>
  <c r="H92" i="1"/>
  <c r="H100" i="1" s="1"/>
  <c r="H104" i="1" s="1"/>
  <c r="H106" i="1" s="1"/>
  <c r="H91" i="1"/>
  <c r="H90" i="1"/>
  <c r="F87" i="1"/>
  <c r="G79" i="1"/>
  <c r="F79" i="1"/>
  <c r="E79" i="1"/>
  <c r="H78" i="1"/>
  <c r="H74" i="1"/>
  <c r="H71" i="1"/>
  <c r="H70" i="1"/>
  <c r="H69" i="1"/>
  <c r="H79" i="1" s="1"/>
  <c r="H83" i="1" s="1"/>
  <c r="H85" i="1" s="1"/>
  <c r="E66" i="1"/>
  <c r="E87" i="1" s="1"/>
  <c r="H63" i="1"/>
  <c r="F60" i="1"/>
  <c r="E31" i="1"/>
  <c r="E51" i="1" s="1"/>
  <c r="E108" i="1" s="1"/>
  <c r="E123" i="1" s="1"/>
  <c r="H26" i="1"/>
  <c r="H23" i="1"/>
  <c r="K21" i="1"/>
  <c r="G21" i="1"/>
  <c r="F21" i="1"/>
  <c r="E21" i="1"/>
  <c r="H20" i="1"/>
  <c r="H17" i="1"/>
  <c r="H16" i="1"/>
  <c r="H13" i="1"/>
  <c r="H12" i="1"/>
  <c r="H11" i="1"/>
  <c r="H21" i="1" s="1"/>
  <c r="H25" i="1" s="1"/>
  <c r="H27" i="1" s="1"/>
  <c r="F8" i="1"/>
  <c r="F66" i="1" s="1"/>
  <c r="F108" i="2" l="1"/>
  <c r="J127" i="2"/>
  <c r="K127" i="2" s="1"/>
  <c r="K132" i="2" s="1"/>
  <c r="J130" i="2"/>
  <c r="K130" i="2" s="1"/>
  <c r="F108" i="1"/>
  <c r="J132" i="2" l="1"/>
</calcChain>
</file>

<file path=xl/sharedStrings.xml><?xml version="1.0" encoding="utf-8"?>
<sst xmlns="http://schemas.openxmlformats.org/spreadsheetml/2006/main" count="696" uniqueCount="48">
  <si>
    <t>Bhusawal U#6</t>
  </si>
  <si>
    <t xml:space="preserve">Filling for the month </t>
  </si>
  <si>
    <t>Financial Year 2025-26</t>
  </si>
  <si>
    <t>Form 11: Fuel Cost Details for Thermal Generation</t>
  </si>
  <si>
    <t>Raw coal</t>
  </si>
  <si>
    <t>S.No.</t>
  </si>
  <si>
    <t>Particulars</t>
  </si>
  <si>
    <t>Unit</t>
  </si>
  <si>
    <t>Month</t>
  </si>
  <si>
    <t>Actuals for the opening stock</t>
  </si>
  <si>
    <t>Actuals for the purchase during the month</t>
  </si>
  <si>
    <t>Weighted average for the total stock</t>
  </si>
  <si>
    <t>For the issued coal</t>
  </si>
  <si>
    <t>Basic Cost</t>
  </si>
  <si>
    <t>Rs/MT</t>
  </si>
  <si>
    <t xml:space="preserve">Freight </t>
  </si>
  <si>
    <t>Freight Surcharge, if applicable</t>
  </si>
  <si>
    <t>Insurance</t>
  </si>
  <si>
    <t>Local Transportation</t>
  </si>
  <si>
    <t>Taxes and Duties (pl. specify details)</t>
  </si>
  <si>
    <t>Fuel Handling Charges</t>
  </si>
  <si>
    <t>Royalties</t>
  </si>
  <si>
    <t>green energy cess</t>
  </si>
  <si>
    <t>Any other charges</t>
  </si>
  <si>
    <t>Total Price excluding Transit Loss</t>
  </si>
  <si>
    <t>Normative Transit Loss</t>
  </si>
  <si>
    <t>%</t>
  </si>
  <si>
    <t>Total Price including Transit Loss</t>
  </si>
  <si>
    <t>Loading of variable component of "other fuel handling charges", if any</t>
  </si>
  <si>
    <t>Total Price including Transit Loss &amp; Other fuel handling charges</t>
  </si>
  <si>
    <t xml:space="preserve"> </t>
  </si>
  <si>
    <t>Washed coal</t>
  </si>
  <si>
    <t>Actual Transit Loss</t>
  </si>
  <si>
    <t>Imported coal</t>
  </si>
  <si>
    <t xml:space="preserve">Total Price </t>
  </si>
  <si>
    <t>Rs/unit</t>
  </si>
  <si>
    <t>Total Price including Other fuel handling charges</t>
  </si>
  <si>
    <t>Wash coal</t>
  </si>
  <si>
    <t>Any other charges (washing charges)</t>
  </si>
  <si>
    <t>F.O</t>
  </si>
  <si>
    <t>For the issued F.O</t>
  </si>
  <si>
    <t>Rs/KL</t>
  </si>
  <si>
    <t>L.D.O</t>
  </si>
  <si>
    <t>For the issued L.D.O</t>
  </si>
  <si>
    <t xml:space="preserve">Note: </t>
  </si>
  <si>
    <t>The Price Break up of primary fuel for each Unit/Station of each Generating Company shall be submitted for all months of the Quarter</t>
  </si>
  <si>
    <t>unit' in above format means unit of fuel quantity, i.e., MT, KL, etc.</t>
  </si>
  <si>
    <t>The above parameters must be provided for each source of primary fuel separately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</si>
</sst>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000"/>
    <numFmt numFmtId="165" formatCode="#,##0.000"/>
    <numFmt numFmtId="166" formatCode="0.000"/>
    <numFmt numFmtId="167" formatCode="0.00_)"/>
  </numFmts>
  <fonts count="10" x14ac:knownFonts="1">
    <font>
      <sz val="11"/>
      <color theme="1"/>
      <name val="Aptos Narrow"/>
      <family val="2"/>
      <scheme val="minor"/>
    </font>
    <font>
      <sz val="11"/>
      <color theme="1"/>
      <name val="Book Antiqua"/>
      <family val="2"/>
    </font>
    <font>
      <b/>
      <sz val="14"/>
      <color theme="1"/>
      <name val="Times New Roman"/>
      <family val="1"/>
    </font>
    <font>
      <sz val="10"/>
      <name val="Arial"/>
      <family val="2"/>
    </font>
    <font>
      <sz val="14"/>
      <name val="Times New Roman"/>
      <family val="1"/>
    </font>
    <font>
      <b/>
      <sz val="14"/>
      <name val="Times New Roman"/>
      <family val="1"/>
    </font>
    <font>
      <sz val="14"/>
      <name val="Arial"/>
      <family val="2"/>
    </font>
    <font>
      <b/>
      <sz val="14"/>
      <name val="Arial"/>
      <family val="2"/>
    </font>
    <font>
      <sz val="14"/>
      <color theme="1"/>
      <name val="Times New Roman"/>
      <family val="1"/>
    </font>
    <font>
      <sz val="12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3" fillId="0" borderId="0"/>
    <xf numFmtId="0" fontId="3" fillId="0" borderId="0">
      <alignment vertical="center"/>
    </xf>
  </cellStyleXfs>
  <cellXfs count="83">
    <xf numFmtId="0" fontId="0" fillId="0" borderId="0" xfId="0"/>
    <xf numFmtId="0" fontId="2" fillId="0" borderId="0" xfId="1" applyFont="1" applyAlignment="1">
      <alignment vertical="center"/>
    </xf>
    <xf numFmtId="0" fontId="4" fillId="0" borderId="0" xfId="2" applyFont="1" applyAlignment="1">
      <alignment vertical="center"/>
    </xf>
    <xf numFmtId="0" fontId="2" fillId="0" borderId="0" xfId="1" applyFont="1" applyAlignment="1">
      <alignment horizontal="center" vertical="center"/>
    </xf>
    <xf numFmtId="17" fontId="2" fillId="0" borderId="0" xfId="1" applyNumberFormat="1" applyFont="1" applyAlignment="1">
      <alignment vertical="center"/>
    </xf>
    <xf numFmtId="0" fontId="5" fillId="0" borderId="0" xfId="3" applyFont="1">
      <alignment vertical="center"/>
    </xf>
    <xf numFmtId="0" fontId="5" fillId="0" borderId="0" xfId="2" applyFont="1" applyAlignment="1">
      <alignment vertical="center"/>
    </xf>
    <xf numFmtId="0" fontId="6" fillId="0" borderId="0" xfId="2" applyFont="1" applyAlignment="1">
      <alignment vertical="center"/>
    </xf>
    <xf numFmtId="0" fontId="7" fillId="0" borderId="0" xfId="2" applyFont="1" applyAlignment="1">
      <alignment vertical="center"/>
    </xf>
    <xf numFmtId="0" fontId="5" fillId="3" borderId="2" xfId="2" applyFont="1" applyFill="1" applyBorder="1" applyAlignment="1">
      <alignment vertical="center"/>
    </xf>
    <xf numFmtId="17" fontId="2" fillId="3" borderId="0" xfId="1" applyNumberFormat="1" applyFont="1" applyFill="1" applyAlignment="1">
      <alignment vertical="center"/>
    </xf>
    <xf numFmtId="0" fontId="5" fillId="3" borderId="3" xfId="2" applyFont="1" applyFill="1" applyBorder="1" applyAlignment="1">
      <alignment vertical="center"/>
    </xf>
    <xf numFmtId="0" fontId="5" fillId="2" borderId="1" xfId="3" applyFont="1" applyFill="1" applyBorder="1" applyAlignment="1">
      <alignment horizontal="center" vertical="center" wrapText="1"/>
    </xf>
    <xf numFmtId="0" fontId="6" fillId="0" borderId="1" xfId="2" applyFont="1" applyBorder="1" applyAlignment="1">
      <alignment horizontal="center" vertical="center" wrapText="1"/>
    </xf>
    <xf numFmtId="0" fontId="6" fillId="0" borderId="1" xfId="2" applyFont="1" applyBorder="1" applyAlignment="1">
      <alignment horizontal="center" vertical="center"/>
    </xf>
    <xf numFmtId="0" fontId="6" fillId="4" borderId="1" xfId="2" applyFont="1" applyFill="1" applyBorder="1" applyAlignment="1">
      <alignment horizontal="center" vertical="center"/>
    </xf>
    <xf numFmtId="0" fontId="5" fillId="4" borderId="1" xfId="3" applyFont="1" applyFill="1" applyBorder="1" applyAlignment="1">
      <alignment horizontal="center" vertical="center" wrapText="1"/>
    </xf>
    <xf numFmtId="0" fontId="4" fillId="0" borderId="1" xfId="2" applyFont="1" applyBorder="1" applyAlignment="1">
      <alignment vertical="center"/>
    </xf>
    <xf numFmtId="4" fontId="8" fillId="0" borderId="1" xfId="1" applyNumberFormat="1" applyFont="1" applyBorder="1" applyAlignment="1">
      <alignment vertical="center" wrapText="1"/>
    </xf>
    <xf numFmtId="0" fontId="4" fillId="4" borderId="1" xfId="2" applyFont="1" applyFill="1" applyBorder="1" applyAlignment="1">
      <alignment horizontal="center" vertical="center"/>
    </xf>
    <xf numFmtId="2" fontId="4" fillId="4" borderId="1" xfId="3" applyNumberFormat="1" applyFont="1" applyFill="1" applyBorder="1" applyAlignment="1">
      <alignment vertical="center" wrapText="1"/>
    </xf>
    <xf numFmtId="2" fontId="4" fillId="5" borderId="1" xfId="3" applyNumberFormat="1" applyFont="1" applyFill="1" applyBorder="1" applyAlignment="1">
      <alignment vertical="center" wrapText="1"/>
    </xf>
    <xf numFmtId="2" fontId="4" fillId="5" borderId="1" xfId="2" applyNumberFormat="1" applyFont="1" applyFill="1" applyBorder="1" applyAlignment="1">
      <alignment vertical="center"/>
    </xf>
    <xf numFmtId="4" fontId="4" fillId="0" borderId="1" xfId="2" applyNumberFormat="1" applyFont="1" applyBorder="1" applyAlignment="1">
      <alignment vertical="center"/>
    </xf>
    <xf numFmtId="4" fontId="5" fillId="0" borderId="0" xfId="2" applyNumberFormat="1" applyFont="1" applyAlignment="1">
      <alignment vertical="center"/>
    </xf>
    <xf numFmtId="0" fontId="4" fillId="0" borderId="1" xfId="2" applyFont="1" applyBorder="1" applyAlignment="1">
      <alignment horizontal="left" vertical="center"/>
    </xf>
    <xf numFmtId="2" fontId="5" fillId="0" borderId="0" xfId="2" applyNumberFormat="1" applyFont="1" applyAlignment="1">
      <alignment vertical="center"/>
    </xf>
    <xf numFmtId="4" fontId="4" fillId="5" borderId="1" xfId="2" applyNumberFormat="1" applyFont="1" applyFill="1" applyBorder="1" applyAlignment="1">
      <alignment horizontal="right" vertical="center"/>
    </xf>
    <xf numFmtId="2" fontId="4" fillId="5" borderId="1" xfId="2" applyNumberFormat="1" applyFont="1" applyFill="1" applyBorder="1" applyAlignment="1">
      <alignment horizontal="right" vertical="center"/>
    </xf>
    <xf numFmtId="0" fontId="5" fillId="4" borderId="1" xfId="2" applyFont="1" applyFill="1" applyBorder="1" applyAlignment="1">
      <alignment vertical="center" wrapText="1"/>
    </xf>
    <xf numFmtId="2" fontId="4" fillId="4" borderId="1" xfId="2" applyNumberFormat="1" applyFont="1" applyFill="1" applyBorder="1" applyAlignment="1">
      <alignment horizontal="right" vertical="center"/>
    </xf>
    <xf numFmtId="4" fontId="5" fillId="0" borderId="1" xfId="2" applyNumberFormat="1" applyFont="1" applyBorder="1" applyAlignment="1">
      <alignment vertical="center"/>
    </xf>
    <xf numFmtId="164" fontId="5" fillId="0" borderId="0" xfId="2" applyNumberFormat="1" applyFont="1" applyAlignment="1">
      <alignment vertical="center"/>
    </xf>
    <xf numFmtId="0" fontId="4" fillId="4" borderId="1" xfId="3" applyFont="1" applyFill="1" applyBorder="1">
      <alignment vertical="center"/>
    </xf>
    <xf numFmtId="0" fontId="5" fillId="0" borderId="1" xfId="2" applyFont="1" applyBorder="1" applyAlignment="1">
      <alignment vertical="center"/>
    </xf>
    <xf numFmtId="10" fontId="5" fillId="4" borderId="1" xfId="2" applyNumberFormat="1" applyFont="1" applyFill="1" applyBorder="1" applyAlignment="1">
      <alignment vertical="center" wrapText="1"/>
    </xf>
    <xf numFmtId="10" fontId="4" fillId="4" borderId="1" xfId="3" applyNumberFormat="1" applyFont="1" applyFill="1" applyBorder="1">
      <alignment vertical="center"/>
    </xf>
    <xf numFmtId="10" fontId="5" fillId="0" borderId="1" xfId="2" applyNumberFormat="1" applyFont="1" applyBorder="1" applyAlignment="1">
      <alignment vertical="center"/>
    </xf>
    <xf numFmtId="0" fontId="4" fillId="4" borderId="1" xfId="2" applyFont="1" applyFill="1" applyBorder="1" applyAlignment="1">
      <alignment vertical="center" wrapText="1"/>
    </xf>
    <xf numFmtId="0" fontId="5" fillId="4" borderId="1" xfId="2" applyFont="1" applyFill="1" applyBorder="1" applyAlignment="1">
      <alignment vertical="center"/>
    </xf>
    <xf numFmtId="0" fontId="5" fillId="4" borderId="1" xfId="2" applyFont="1" applyFill="1" applyBorder="1" applyAlignment="1">
      <alignment horizontal="center" vertical="center"/>
    </xf>
    <xf numFmtId="4" fontId="4" fillId="4" borderId="1" xfId="3" applyNumberFormat="1" applyFont="1" applyFill="1" applyBorder="1">
      <alignment vertical="center"/>
    </xf>
    <xf numFmtId="4" fontId="5" fillId="4" borderId="1" xfId="3" applyNumberFormat="1" applyFont="1" applyFill="1" applyBorder="1">
      <alignment vertical="center"/>
    </xf>
    <xf numFmtId="164" fontId="5" fillId="0" borderId="1" xfId="2" applyNumberFormat="1" applyFont="1" applyBorder="1" applyAlignment="1">
      <alignment vertical="center"/>
    </xf>
    <xf numFmtId="0" fontId="4" fillId="4" borderId="0" xfId="2" applyFont="1" applyFill="1" applyAlignment="1">
      <alignment horizontal="center" vertical="center"/>
    </xf>
    <xf numFmtId="0" fontId="5" fillId="4" borderId="0" xfId="2" applyFont="1" applyFill="1" applyAlignment="1">
      <alignment vertical="center" wrapText="1"/>
    </xf>
    <xf numFmtId="0" fontId="5" fillId="4" borderId="0" xfId="2" applyFont="1" applyFill="1" applyAlignment="1">
      <alignment horizontal="center" vertical="center"/>
    </xf>
    <xf numFmtId="0" fontId="4" fillId="4" borderId="0" xfId="3" applyFont="1" applyFill="1">
      <alignment vertical="center"/>
    </xf>
    <xf numFmtId="0" fontId="4" fillId="5" borderId="0" xfId="3" applyFont="1" applyFill="1">
      <alignment vertical="center"/>
    </xf>
    <xf numFmtId="4" fontId="4" fillId="4" borderId="1" xfId="3" applyNumberFormat="1" applyFont="1" applyFill="1" applyBorder="1" applyAlignment="1">
      <alignment vertical="center" wrapText="1"/>
    </xf>
    <xf numFmtId="4" fontId="4" fillId="5" borderId="1" xfId="2" applyNumberFormat="1" applyFont="1" applyFill="1" applyBorder="1" applyAlignment="1">
      <alignment vertical="center"/>
    </xf>
    <xf numFmtId="4" fontId="4" fillId="0" borderId="0" xfId="2" applyNumberFormat="1" applyFont="1" applyAlignment="1">
      <alignment vertical="center" wrapText="1"/>
    </xf>
    <xf numFmtId="4" fontId="4" fillId="0" borderId="4" xfId="2" applyNumberFormat="1" applyFont="1" applyBorder="1" applyAlignment="1">
      <alignment vertical="center" wrapText="1"/>
    </xf>
    <xf numFmtId="4" fontId="4" fillId="4" borderId="1" xfId="2" applyNumberFormat="1" applyFont="1" applyFill="1" applyBorder="1" applyAlignment="1">
      <alignment horizontal="right" vertical="center" wrapText="1"/>
    </xf>
    <xf numFmtId="4" fontId="4" fillId="4" borderId="1" xfId="2" applyNumberFormat="1" applyFont="1" applyFill="1" applyBorder="1" applyAlignment="1">
      <alignment horizontal="right" vertical="center"/>
    </xf>
    <xf numFmtId="4" fontId="4" fillId="0" borderId="0" xfId="2" applyNumberFormat="1" applyFont="1" applyAlignment="1">
      <alignment vertical="center"/>
    </xf>
    <xf numFmtId="2" fontId="4" fillId="0" borderId="1" xfId="2" applyNumberFormat="1" applyFont="1" applyBorder="1" applyAlignment="1">
      <alignment vertical="center" wrapText="1"/>
    </xf>
    <xf numFmtId="2" fontId="5" fillId="0" borderId="1" xfId="2" applyNumberFormat="1" applyFont="1" applyBorder="1" applyAlignment="1">
      <alignment vertical="center" wrapText="1"/>
    </xf>
    <xf numFmtId="4" fontId="9" fillId="5" borderId="1" xfId="2" applyNumberFormat="1" applyFont="1" applyFill="1" applyBorder="1" applyAlignment="1">
      <alignment vertical="center"/>
    </xf>
    <xf numFmtId="165" fontId="4" fillId="4" borderId="1" xfId="3" applyNumberFormat="1" applyFont="1" applyFill="1" applyBorder="1" applyAlignment="1">
      <alignment vertical="center" wrapText="1"/>
    </xf>
    <xf numFmtId="166" fontId="5" fillId="0" borderId="0" xfId="2" applyNumberFormat="1" applyFont="1" applyAlignment="1">
      <alignment vertical="center"/>
    </xf>
    <xf numFmtId="4" fontId="4" fillId="4" borderId="1" xfId="2" applyNumberFormat="1" applyFont="1" applyFill="1" applyBorder="1" applyAlignment="1">
      <alignment vertical="center"/>
    </xf>
    <xf numFmtId="2" fontId="5" fillId="4" borderId="1" xfId="2" applyNumberFormat="1" applyFont="1" applyFill="1" applyBorder="1" applyAlignment="1">
      <alignment horizontal="right" vertical="center"/>
    </xf>
    <xf numFmtId="2" fontId="9" fillId="5" borderId="1" xfId="2" applyNumberFormat="1" applyFont="1" applyFill="1" applyBorder="1" applyAlignment="1">
      <alignment horizontal="right" vertical="center"/>
    </xf>
    <xf numFmtId="2" fontId="5" fillId="0" borderId="1" xfId="2" applyNumberFormat="1" applyFont="1" applyBorder="1" applyAlignment="1">
      <alignment vertical="center"/>
    </xf>
    <xf numFmtId="0" fontId="5" fillId="4" borderId="0" xfId="2" applyFont="1" applyFill="1" applyAlignment="1">
      <alignment vertical="center"/>
    </xf>
    <xf numFmtId="0" fontId="4" fillId="4" borderId="0" xfId="2" applyFont="1" applyFill="1" applyAlignment="1">
      <alignment vertical="center"/>
    </xf>
    <xf numFmtId="0" fontId="4" fillId="0" borderId="0" xfId="2" applyFont="1" applyAlignment="1">
      <alignment horizontal="center" vertical="center"/>
    </xf>
    <xf numFmtId="0" fontId="8" fillId="0" borderId="0" xfId="1" quotePrefix="1" applyFont="1" applyAlignment="1">
      <alignment horizontal="center" vertical="center"/>
    </xf>
    <xf numFmtId="0" fontId="8" fillId="0" borderId="0" xfId="1" applyFont="1" applyAlignment="1">
      <alignment horizontal="center" vertical="center"/>
    </xf>
    <xf numFmtId="167" fontId="4" fillId="0" borderId="0" xfId="2" applyNumberFormat="1" applyFont="1" applyAlignment="1">
      <alignment vertical="center"/>
    </xf>
    <xf numFmtId="0" fontId="6" fillId="0" borderId="0" xfId="2" applyFont="1" applyAlignment="1">
      <alignment vertical="center" wrapText="1"/>
    </xf>
    <xf numFmtId="0" fontId="4" fillId="4" borderId="0" xfId="2" applyFont="1" applyFill="1" applyAlignment="1">
      <alignment vertical="center" wrapText="1"/>
    </xf>
    <xf numFmtId="0" fontId="4" fillId="0" borderId="0" xfId="2" applyFont="1" applyAlignment="1">
      <alignment vertical="center"/>
    </xf>
    <xf numFmtId="0" fontId="8" fillId="0" borderId="0" xfId="1" quotePrefix="1" applyFont="1" applyAlignment="1">
      <alignment vertical="center"/>
    </xf>
    <xf numFmtId="0" fontId="8" fillId="0" borderId="0" xfId="1" applyFont="1" applyAlignment="1">
      <alignment vertical="center"/>
    </xf>
    <xf numFmtId="0" fontId="5" fillId="2" borderId="1" xfId="2" applyFont="1" applyFill="1" applyBorder="1" applyAlignment="1">
      <alignment horizontal="center" vertical="center" wrapText="1"/>
    </xf>
    <xf numFmtId="0" fontId="5" fillId="2" borderId="1" xfId="2" applyFont="1" applyFill="1" applyBorder="1" applyAlignment="1">
      <alignment horizontal="center" vertical="center"/>
    </xf>
    <xf numFmtId="0" fontId="5" fillId="3" borderId="2" xfId="2" applyFont="1" applyFill="1" applyBorder="1" applyAlignment="1">
      <alignment horizontal="center" vertical="center"/>
    </xf>
    <xf numFmtId="0" fontId="5" fillId="3" borderId="3" xfId="2" applyFont="1" applyFill="1" applyBorder="1" applyAlignment="1">
      <alignment horizontal="center" vertical="center"/>
    </xf>
    <xf numFmtId="0" fontId="2" fillId="0" borderId="0" xfId="1" applyFont="1" applyAlignment="1">
      <alignment vertical="center"/>
    </xf>
    <xf numFmtId="0" fontId="5" fillId="0" borderId="0" xfId="3" applyFont="1">
      <alignment vertical="center"/>
    </xf>
    <xf numFmtId="0" fontId="5" fillId="0" borderId="0" xfId="2" applyFont="1" applyAlignment="1">
      <alignment vertical="center"/>
    </xf>
  </cellXfs>
  <cellStyles count="4">
    <cellStyle name="Normal" xfId="0" builtinId="0"/>
    <cellStyle name="Normal 2 2 2 2" xfId="2" xr:uid="{41AF7A57-3AA5-449F-A417-8DE0029F9627}"/>
    <cellStyle name="Normal 2 7 2" xfId="1" xr:uid="{65D81D2A-5B48-4298-8675-B9C3AC0E2B28}"/>
    <cellStyle name="Normal_FORMATS 5 YEAR ALOKE 2" xfId="3" xr:uid="{86E3BB9F-A891-41D2-9010-21C77471363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5.xml"/><Relationship Id="rId13" Type="http://schemas.openxmlformats.org/officeDocument/2006/relationships/externalLink" Target="externalLinks/externalLink10.xml"/><Relationship Id="rId18" Type="http://schemas.openxmlformats.org/officeDocument/2006/relationships/externalLink" Target="externalLinks/externalLink15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8.xml"/><Relationship Id="rId7" Type="http://schemas.openxmlformats.org/officeDocument/2006/relationships/externalLink" Target="externalLinks/externalLink4.xml"/><Relationship Id="rId12" Type="http://schemas.openxmlformats.org/officeDocument/2006/relationships/externalLink" Target="externalLinks/externalLink9.xml"/><Relationship Id="rId17" Type="http://schemas.openxmlformats.org/officeDocument/2006/relationships/externalLink" Target="externalLinks/externalLink14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3.xml"/><Relationship Id="rId20" Type="http://schemas.openxmlformats.org/officeDocument/2006/relationships/externalLink" Target="externalLinks/externalLink17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externalLink" Target="externalLinks/externalLink8.xml"/><Relationship Id="rId24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15" Type="http://schemas.openxmlformats.org/officeDocument/2006/relationships/externalLink" Target="externalLinks/externalLink12.xml"/><Relationship Id="rId23" Type="http://schemas.openxmlformats.org/officeDocument/2006/relationships/externalLink" Target="externalLinks/externalLink20.xml"/><Relationship Id="rId28" Type="http://schemas.openxmlformats.org/officeDocument/2006/relationships/calcChain" Target="calcChain.xml"/><Relationship Id="rId10" Type="http://schemas.openxmlformats.org/officeDocument/2006/relationships/externalLink" Target="externalLinks/externalLink7.xml"/><Relationship Id="rId19" Type="http://schemas.openxmlformats.org/officeDocument/2006/relationships/externalLink" Target="externalLinks/externalLink16.xml"/><Relationship Id="rId4" Type="http://schemas.openxmlformats.org/officeDocument/2006/relationships/externalLink" Target="externalLinks/externalLink1.xml"/><Relationship Id="rId9" Type="http://schemas.openxmlformats.org/officeDocument/2006/relationships/externalLink" Target="externalLinks/externalLink6.xml"/><Relationship Id="rId14" Type="http://schemas.openxmlformats.org/officeDocument/2006/relationships/externalLink" Target="externalLinks/externalLink11.xml"/><Relationship Id="rId22" Type="http://schemas.openxmlformats.org/officeDocument/2006/relationships/externalLink" Target="externalLinks/externalLink19.xml"/><Relationship Id="rId27" Type="http://schemas.microsoft.com/office/2017/10/relationships/person" Target="persons/perso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72.17.1.117\RCD-Share\Performance\PERFORMANCE\ocm\Yearly_perf\OCMJAN2000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ser126\perf\Performance\PERFORMANCE\CE_FILE\Erai_dam\Water%20_balance_Dec04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9.203\Databank\1-Projects%20In%20Hand\DFID\ARR%202003-04\Arr%20Petition%202003-04\For%20Submission\ARR%20Forms%20For%20Submission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72.17.0.217\rcd\Performance\PERFORMANCE\ocm\Yearly_perf\OCMJAN2000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9.203\Documents%20and%20Settings\anurag\My%20Documents\petitions\Petition%20for%20trans%20ARR.doc\Databank\1-Projects%20In%20Hand\DFID\ARR%202003-04\Arr%20Petition%202003-04\For%20Submission\ARR%20Forms%20For%20Submission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9.203\Sameer's%20folder\MSEB\Tariff%20Filing%202003-04\Outputs\Models\Working%20Models\old\Dispatch%202.0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72.17.1.117\RCD-Share\Imported%20Coal%20Price%20Effect\RR%20KULKARNI%20(H)\APR-2007-08%20Model\ARR%2008-09\BHUSAWAL%20APR%202007-08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Performance\PERFORMANCE\ocm\Yearly_perf\OCMJAN2000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30.57\d\201-04REL-Final.xls" TargetMode="External"/></Relationships>
</file>

<file path=xl/externalLinks/_rels/externalLink18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mahagencoo365-my.sharepoint.com/personal/btpscoalcord_mahagenco_in/Documents/FAC%20main/PART%20II/FY%202025-26/6.%20September-25/1.%20BTPS%20FAC%20Part%20II%20Sep-2025.xlsx" TargetMode="External"/><Relationship Id="rId1" Type="http://schemas.openxmlformats.org/officeDocument/2006/relationships/externalLinkPath" Target="/personal/btpscoalcord_mahagenco_in/Documents/FAC%20main/PART%20II/FY%202025-26/6.%20September-25/1.%20BTPS%20FAC%20Part%20II%20Sep-2025.xlsx" TargetMode="External"/></Relationships>
</file>

<file path=xl/externalLinks/_rels/externalLink19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mahagencoo365-my.sharepoint.com/personal/btpscoalcord_mahagenco_in/Documents/FAC%20main/PART%20I/FY%202025-26/7.%20Oct-25/1.%20R1%20BTPS%20FAC%20Part%20I%20Oct-2025.xlsx" TargetMode="External"/><Relationship Id="rId1" Type="http://schemas.openxmlformats.org/officeDocument/2006/relationships/externalLinkPath" Target="/personal/btpscoalcord_mahagenco_in/Documents/FAC%20main/PART%20I/FY%202025-26/7.%20Oct-25/1.%20R1%20BTPS%20FAC%20Part%20I%20Oct-2025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ech1\EMAIL\Performance\PERFORMANCE\ocm\Yearly_perf\OCMJAN2000.xls" TargetMode="External"/></Relationships>
</file>

<file path=xl/externalLinks/_rels/externalLink20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mahagencoo365-my.sharepoint.com/personal/btpscoalcord_mahagenco_in/Documents/FAC%20main/PART%20I/FY%202025-26/8.%20Nov-25/1.%20BTPS%20FAC%20Part%20I%20Nov-2025.xlsx" TargetMode="External"/><Relationship Id="rId1" Type="http://schemas.openxmlformats.org/officeDocument/2006/relationships/externalLinkPath" Target="/personal/btpscoalcord_mahagenco_in/Documents/FAC%20main/PART%20I/FY%202025-26/8.%20Nov-25/1.%20BTPS%20FAC%20Part%20I%20Nov-2025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72.17.1.117\RCD-Share\RRK%20PEN%20DATA_28.01.2008\Performance\PERFORMANCE\ocm\Yearly_perf\OCMJAN2000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72.17.1.117\Performance\PERFORMANCE\ocm\Yearly_perf\OCMJAN2000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72.17.1.117\RRK%20PEN%20DATA_28.01.2008\Performance\PERFORMANCE\ocm\Yearly_perf\OCMJAN2000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201-04REL-Final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mp10\c\WINDOWS\Desktop\Latest%20revised%20Cost%20Estimates%20for%20Substation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suresh\Power\MSEB\MSEB%2001-02\Data\Dispatch%202.0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ser21\shared%20doc\ARR%202.6%20REV\Performance\PERFORMANCE\ocm\Yearly_perf\OCMJAN200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ily input"/>
      <sheetName val="Daily report"/>
      <sheetName val="OCM2"/>
      <sheetName val="OCM4"/>
      <sheetName val="OCM1"/>
      <sheetName val="OCM3"/>
      <sheetName val="OCM5"/>
      <sheetName val="OCM7"/>
      <sheetName val="INDEX"/>
      <sheetName val="OCM6"/>
      <sheetName val="highlight"/>
      <sheetName val="water"/>
      <sheetName val="AWARD"/>
      <sheetName val="CE"/>
      <sheetName val="hrawd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evel_qty"/>
      <sheetName val="Nov_04"/>
      <sheetName val="Dec_04"/>
      <sheetName val="Assumptions"/>
      <sheetName val="dpc cost"/>
      <sheetName val="SUMMERY"/>
      <sheetName val="OCM3"/>
      <sheetName val="dpc_cost"/>
      <sheetName val="deduction"/>
      <sheetName val="addition"/>
      <sheetName val="sep01"/>
      <sheetName val="NP"/>
      <sheetName val="PP"/>
      <sheetName val="Water _balance_Dec04"/>
    </sheetNames>
    <sheetDataSet>
      <sheetData sheetId="0" refreshError="1">
        <row r="8">
          <cell r="B8">
            <v>195</v>
          </cell>
          <cell r="C8">
            <v>1</v>
          </cell>
        </row>
        <row r="9">
          <cell r="B9">
            <v>195.02500000000001</v>
          </cell>
          <cell r="C9">
            <v>1.05</v>
          </cell>
        </row>
        <row r="10">
          <cell r="B10">
            <v>195.05</v>
          </cell>
          <cell r="C10">
            <v>1.1000000000000001</v>
          </cell>
        </row>
        <row r="11">
          <cell r="B11">
            <v>195.07499999999999</v>
          </cell>
          <cell r="C11">
            <v>1.1499999999999999</v>
          </cell>
        </row>
        <row r="12">
          <cell r="B12">
            <v>195.1</v>
          </cell>
          <cell r="C12">
            <v>1.2</v>
          </cell>
        </row>
        <row r="13">
          <cell r="B13">
            <v>195.125</v>
          </cell>
          <cell r="C13">
            <v>1.25</v>
          </cell>
        </row>
        <row r="14">
          <cell r="B14">
            <v>195.15</v>
          </cell>
          <cell r="C14">
            <v>1.3</v>
          </cell>
        </row>
        <row r="15">
          <cell r="B15">
            <v>195.17500000000001</v>
          </cell>
          <cell r="C15">
            <v>1.35</v>
          </cell>
        </row>
        <row r="16">
          <cell r="B16">
            <v>195.2</v>
          </cell>
          <cell r="C16">
            <v>1.4</v>
          </cell>
        </row>
        <row r="17">
          <cell r="B17">
            <v>195.22499999999999</v>
          </cell>
          <cell r="C17">
            <v>1.45</v>
          </cell>
        </row>
        <row r="18">
          <cell r="B18">
            <v>195.25</v>
          </cell>
          <cell r="C18">
            <v>1.5</v>
          </cell>
        </row>
        <row r="19">
          <cell r="B19">
            <v>195.27500000000001</v>
          </cell>
          <cell r="C19">
            <v>1.55</v>
          </cell>
        </row>
        <row r="20">
          <cell r="B20">
            <v>195.3</v>
          </cell>
          <cell r="C20">
            <v>1.6</v>
          </cell>
        </row>
        <row r="21">
          <cell r="B21">
            <v>195.32499999999999</v>
          </cell>
          <cell r="C21">
            <v>1.65</v>
          </cell>
        </row>
        <row r="22">
          <cell r="B22">
            <v>195.35</v>
          </cell>
          <cell r="C22">
            <v>1.7</v>
          </cell>
        </row>
        <row r="23">
          <cell r="B23">
            <v>195.375</v>
          </cell>
          <cell r="C23">
            <v>1.75</v>
          </cell>
        </row>
        <row r="24">
          <cell r="B24">
            <v>195.4</v>
          </cell>
          <cell r="C24">
            <v>1.8</v>
          </cell>
        </row>
        <row r="25">
          <cell r="B25">
            <v>195.42500000000001</v>
          </cell>
          <cell r="C25">
            <v>1.85</v>
          </cell>
        </row>
        <row r="26">
          <cell r="B26">
            <v>195.45</v>
          </cell>
          <cell r="C26">
            <v>1.9</v>
          </cell>
        </row>
        <row r="27">
          <cell r="B27">
            <v>195.47499999999999</v>
          </cell>
          <cell r="C27">
            <v>1.95</v>
          </cell>
        </row>
        <row r="28">
          <cell r="B28">
            <v>195.5</v>
          </cell>
          <cell r="C28">
            <v>2</v>
          </cell>
        </row>
        <row r="29">
          <cell r="B29">
            <v>195.52500000000001</v>
          </cell>
          <cell r="C29">
            <v>2.0499999999999998</v>
          </cell>
        </row>
        <row r="30">
          <cell r="B30">
            <v>195.55</v>
          </cell>
          <cell r="C30">
            <v>2.1</v>
          </cell>
        </row>
        <row r="31">
          <cell r="B31">
            <v>195.57499999999999</v>
          </cell>
          <cell r="C31">
            <v>2.15</v>
          </cell>
        </row>
        <row r="32">
          <cell r="B32">
            <v>195.6</v>
          </cell>
          <cell r="C32">
            <v>2.2000000000000002</v>
          </cell>
        </row>
        <row r="33">
          <cell r="B33">
            <v>195.625</v>
          </cell>
          <cell r="C33">
            <v>2.25</v>
          </cell>
        </row>
        <row r="34">
          <cell r="B34">
            <v>195.65</v>
          </cell>
          <cell r="C34">
            <v>2.2999999999999998</v>
          </cell>
        </row>
        <row r="35">
          <cell r="B35">
            <v>195.67500000000001</v>
          </cell>
          <cell r="C35">
            <v>2.35</v>
          </cell>
        </row>
        <row r="36">
          <cell r="B36">
            <v>195.7</v>
          </cell>
          <cell r="C36">
            <v>2.4</v>
          </cell>
        </row>
        <row r="37">
          <cell r="B37">
            <v>195.72499999999999</v>
          </cell>
          <cell r="C37">
            <v>2.4500000000000002</v>
          </cell>
        </row>
        <row r="38">
          <cell r="B38">
            <v>195.75</v>
          </cell>
          <cell r="C38">
            <v>2.5</v>
          </cell>
        </row>
        <row r="39">
          <cell r="B39">
            <v>195.77500000000001</v>
          </cell>
          <cell r="C39">
            <v>2.5499999999999998</v>
          </cell>
        </row>
        <row r="40">
          <cell r="B40">
            <v>195.8</v>
          </cell>
          <cell r="C40">
            <v>2.6</v>
          </cell>
        </row>
        <row r="41">
          <cell r="B41">
            <v>195.82499999999999</v>
          </cell>
          <cell r="C41">
            <v>2.65</v>
          </cell>
        </row>
        <row r="42">
          <cell r="B42">
            <v>195.85</v>
          </cell>
          <cell r="C42">
            <v>2.7</v>
          </cell>
        </row>
        <row r="43">
          <cell r="B43">
            <v>195.875</v>
          </cell>
          <cell r="C43">
            <v>2.75</v>
          </cell>
        </row>
        <row r="44">
          <cell r="B44">
            <v>195.9</v>
          </cell>
          <cell r="C44">
            <v>2.8</v>
          </cell>
        </row>
        <row r="45">
          <cell r="B45">
            <v>195.92500000000001</v>
          </cell>
          <cell r="C45">
            <v>2.85</v>
          </cell>
        </row>
        <row r="46">
          <cell r="B46">
            <v>195.95</v>
          </cell>
          <cell r="C46">
            <v>2.9</v>
          </cell>
        </row>
        <row r="47">
          <cell r="B47">
            <v>195.97499999999999</v>
          </cell>
          <cell r="C47">
            <v>2.95</v>
          </cell>
        </row>
        <row r="48">
          <cell r="B48">
            <v>196</v>
          </cell>
          <cell r="C48">
            <v>3</v>
          </cell>
        </row>
        <row r="49">
          <cell r="B49">
            <v>196.02500000000001</v>
          </cell>
          <cell r="C49">
            <v>3.0750000000000002</v>
          </cell>
        </row>
        <row r="50">
          <cell r="B50">
            <v>196.05</v>
          </cell>
          <cell r="C50">
            <v>3.15</v>
          </cell>
        </row>
        <row r="51">
          <cell r="B51">
            <v>196.07499999999999</v>
          </cell>
          <cell r="C51">
            <v>3.2250000000000001</v>
          </cell>
        </row>
        <row r="52">
          <cell r="B52">
            <v>196.1</v>
          </cell>
          <cell r="C52">
            <v>3.3</v>
          </cell>
        </row>
        <row r="53">
          <cell r="B53">
            <v>196.125</v>
          </cell>
          <cell r="C53">
            <v>3.375</v>
          </cell>
        </row>
        <row r="54">
          <cell r="B54">
            <v>196.15</v>
          </cell>
          <cell r="C54">
            <v>3.45</v>
          </cell>
        </row>
        <row r="55">
          <cell r="B55">
            <v>196.17500000000001</v>
          </cell>
          <cell r="C55">
            <v>3.5249999999999999</v>
          </cell>
        </row>
        <row r="56">
          <cell r="B56">
            <v>196.2</v>
          </cell>
          <cell r="C56">
            <v>3.6</v>
          </cell>
        </row>
        <row r="57">
          <cell r="B57">
            <v>196.22499999999999</v>
          </cell>
          <cell r="C57">
            <v>3.6749999999999998</v>
          </cell>
        </row>
        <row r="58">
          <cell r="B58">
            <v>196.25</v>
          </cell>
          <cell r="C58">
            <v>3.75</v>
          </cell>
        </row>
        <row r="59">
          <cell r="B59">
            <v>196.27500000000001</v>
          </cell>
          <cell r="C59">
            <v>3.8250000000000002</v>
          </cell>
        </row>
        <row r="60">
          <cell r="B60">
            <v>196.3</v>
          </cell>
          <cell r="C60">
            <v>3.9</v>
          </cell>
        </row>
        <row r="61">
          <cell r="B61">
            <v>196.32499999999999</v>
          </cell>
          <cell r="C61">
            <v>3.9750000000000001</v>
          </cell>
        </row>
        <row r="62">
          <cell r="B62">
            <v>196.35</v>
          </cell>
          <cell r="C62">
            <v>4.05</v>
          </cell>
        </row>
        <row r="63">
          <cell r="B63">
            <v>196.375</v>
          </cell>
          <cell r="C63">
            <v>4.125</v>
          </cell>
        </row>
        <row r="64">
          <cell r="B64">
            <v>196.4</v>
          </cell>
          <cell r="C64">
            <v>4.2</v>
          </cell>
        </row>
        <row r="65">
          <cell r="B65">
            <v>196.42500000000001</v>
          </cell>
          <cell r="C65">
            <v>4.2750000000000004</v>
          </cell>
        </row>
        <row r="66">
          <cell r="B66">
            <v>196.45</v>
          </cell>
          <cell r="C66">
            <v>4.3499999999999996</v>
          </cell>
        </row>
        <row r="67">
          <cell r="B67">
            <v>196.47499999999999</v>
          </cell>
          <cell r="C67">
            <v>4.4249999999999998</v>
          </cell>
        </row>
        <row r="68">
          <cell r="B68">
            <v>196.5</v>
          </cell>
          <cell r="C68">
            <v>4.5</v>
          </cell>
        </row>
        <row r="69">
          <cell r="B69">
            <v>196.52500000000001</v>
          </cell>
          <cell r="C69">
            <v>4.5750000000000002</v>
          </cell>
        </row>
        <row r="70">
          <cell r="B70">
            <v>196.55</v>
          </cell>
          <cell r="C70">
            <v>4.6500000000000004</v>
          </cell>
        </row>
        <row r="71">
          <cell r="B71">
            <v>196.57499999999999</v>
          </cell>
          <cell r="C71">
            <v>4.7249999999999996</v>
          </cell>
        </row>
        <row r="72">
          <cell r="B72">
            <v>196.6</v>
          </cell>
          <cell r="C72">
            <v>4.8</v>
          </cell>
        </row>
        <row r="73">
          <cell r="B73">
            <v>196.625</v>
          </cell>
          <cell r="C73">
            <v>4.875</v>
          </cell>
        </row>
        <row r="74">
          <cell r="B74">
            <v>196.65</v>
          </cell>
          <cell r="C74">
            <v>4.95</v>
          </cell>
        </row>
        <row r="75">
          <cell r="B75">
            <v>196.67500000000001</v>
          </cell>
          <cell r="C75">
            <v>5.0250000000000004</v>
          </cell>
        </row>
        <row r="76">
          <cell r="B76">
            <v>196.7</v>
          </cell>
          <cell r="C76">
            <v>5.0999999999999996</v>
          </cell>
        </row>
        <row r="77">
          <cell r="B77">
            <v>196.72499999999999</v>
          </cell>
          <cell r="C77">
            <v>5.1749999999999998</v>
          </cell>
        </row>
        <row r="78">
          <cell r="B78">
            <v>196.75</v>
          </cell>
          <cell r="C78">
            <v>5.25</v>
          </cell>
        </row>
        <row r="79">
          <cell r="B79">
            <v>196.77500000000001</v>
          </cell>
          <cell r="C79">
            <v>5.3250000000000002</v>
          </cell>
        </row>
        <row r="80">
          <cell r="B80">
            <v>196.8</v>
          </cell>
          <cell r="C80">
            <v>5.4</v>
          </cell>
        </row>
        <row r="81">
          <cell r="B81">
            <v>196.82499999999999</v>
          </cell>
          <cell r="C81">
            <v>5.4749999999999996</v>
          </cell>
        </row>
        <row r="82">
          <cell r="B82">
            <v>196.85</v>
          </cell>
          <cell r="C82">
            <v>5.55</v>
          </cell>
        </row>
        <row r="83">
          <cell r="B83">
            <v>196.875</v>
          </cell>
          <cell r="C83">
            <v>5.625</v>
          </cell>
        </row>
        <row r="84">
          <cell r="B84">
            <v>196.9</v>
          </cell>
          <cell r="C84">
            <v>5.7</v>
          </cell>
        </row>
        <row r="85">
          <cell r="B85">
            <v>196.92500000000001</v>
          </cell>
          <cell r="C85">
            <v>5.7750000000000004</v>
          </cell>
        </row>
        <row r="86">
          <cell r="B86">
            <v>196.95</v>
          </cell>
          <cell r="C86">
            <v>5.85</v>
          </cell>
        </row>
        <row r="87">
          <cell r="B87">
            <v>196.97499999999999</v>
          </cell>
          <cell r="C87">
            <v>5.9249999999999998</v>
          </cell>
        </row>
        <row r="88">
          <cell r="B88">
            <v>197</v>
          </cell>
          <cell r="C88">
            <v>6</v>
          </cell>
        </row>
        <row r="89">
          <cell r="B89">
            <v>197.02500000000001</v>
          </cell>
          <cell r="C89">
            <v>6.125</v>
          </cell>
        </row>
        <row r="90">
          <cell r="B90">
            <v>197.05</v>
          </cell>
          <cell r="C90">
            <v>6.25</v>
          </cell>
        </row>
        <row r="91">
          <cell r="B91">
            <v>197.07499999999999</v>
          </cell>
          <cell r="C91">
            <v>6.375</v>
          </cell>
        </row>
        <row r="92">
          <cell r="B92">
            <v>197.1</v>
          </cell>
          <cell r="C92">
            <v>6.5</v>
          </cell>
        </row>
        <row r="93">
          <cell r="B93">
            <v>197.125</v>
          </cell>
          <cell r="C93">
            <v>6.625</v>
          </cell>
        </row>
        <row r="94">
          <cell r="B94">
            <v>197.15</v>
          </cell>
          <cell r="C94">
            <v>6.75</v>
          </cell>
        </row>
        <row r="95">
          <cell r="B95">
            <v>197.17500000000001</v>
          </cell>
          <cell r="C95">
            <v>6.875</v>
          </cell>
        </row>
        <row r="96">
          <cell r="B96">
            <v>197.2</v>
          </cell>
          <cell r="C96">
            <v>7</v>
          </cell>
        </row>
        <row r="97">
          <cell r="B97">
            <v>197.22499999999999</v>
          </cell>
          <cell r="C97">
            <v>7.125</v>
          </cell>
        </row>
        <row r="98">
          <cell r="B98">
            <v>197.25</v>
          </cell>
          <cell r="C98">
            <v>7.25</v>
          </cell>
        </row>
        <row r="99">
          <cell r="B99">
            <v>197.27500000000001</v>
          </cell>
          <cell r="C99">
            <v>7.375</v>
          </cell>
        </row>
        <row r="100">
          <cell r="B100">
            <v>197.3</v>
          </cell>
          <cell r="C100">
            <v>7.5</v>
          </cell>
        </row>
        <row r="101">
          <cell r="B101">
            <v>197.32499999999999</v>
          </cell>
          <cell r="C101">
            <v>7.625</v>
          </cell>
        </row>
        <row r="102">
          <cell r="B102">
            <v>197.35</v>
          </cell>
          <cell r="C102">
            <v>7.75</v>
          </cell>
        </row>
        <row r="103">
          <cell r="B103">
            <v>197.375</v>
          </cell>
          <cell r="C103">
            <v>7.875</v>
          </cell>
        </row>
        <row r="104">
          <cell r="B104">
            <v>197.4</v>
          </cell>
          <cell r="C104">
            <v>8</v>
          </cell>
        </row>
        <row r="105">
          <cell r="B105">
            <v>197.42500000000001</v>
          </cell>
          <cell r="C105">
            <v>8.125</v>
          </cell>
        </row>
        <row r="106">
          <cell r="B106">
            <v>197.45</v>
          </cell>
          <cell r="C106">
            <v>8.25</v>
          </cell>
        </row>
        <row r="107">
          <cell r="B107">
            <v>197.47499999999999</v>
          </cell>
          <cell r="C107">
            <v>8.375</v>
          </cell>
        </row>
        <row r="108">
          <cell r="B108">
            <v>197.5</v>
          </cell>
          <cell r="C108">
            <v>8.5</v>
          </cell>
        </row>
        <row r="109">
          <cell r="B109">
            <v>197.52500000000001</v>
          </cell>
          <cell r="C109">
            <v>8.625</v>
          </cell>
        </row>
        <row r="110">
          <cell r="B110">
            <v>197.55000000000049</v>
          </cell>
          <cell r="C110">
            <v>8.75</v>
          </cell>
        </row>
        <row r="111">
          <cell r="B111">
            <v>197.5750000000005</v>
          </cell>
          <cell r="C111">
            <v>8.875</v>
          </cell>
        </row>
        <row r="112">
          <cell r="B112">
            <v>197.6</v>
          </cell>
          <cell r="C112">
            <v>9</v>
          </cell>
        </row>
        <row r="113">
          <cell r="B113">
            <v>197.625</v>
          </cell>
          <cell r="C113">
            <v>9.125</v>
          </cell>
        </row>
        <row r="114">
          <cell r="B114">
            <v>197.65</v>
          </cell>
          <cell r="C114">
            <v>9.25</v>
          </cell>
        </row>
        <row r="115">
          <cell r="B115">
            <v>197.67500000000001</v>
          </cell>
          <cell r="C115">
            <v>9.375</v>
          </cell>
        </row>
        <row r="116">
          <cell r="B116">
            <v>197.7</v>
          </cell>
          <cell r="C116">
            <v>9.5</v>
          </cell>
        </row>
        <row r="117">
          <cell r="B117">
            <v>197.72499999999999</v>
          </cell>
          <cell r="C117">
            <v>9.625</v>
          </cell>
        </row>
        <row r="118">
          <cell r="B118">
            <v>197.75</v>
          </cell>
          <cell r="C118">
            <v>9.75</v>
          </cell>
        </row>
        <row r="119">
          <cell r="B119">
            <v>197.77500000000001</v>
          </cell>
          <cell r="C119">
            <v>9.875</v>
          </cell>
        </row>
        <row r="120">
          <cell r="B120">
            <v>197.8</v>
          </cell>
          <cell r="C120">
            <v>10</v>
          </cell>
        </row>
        <row r="121">
          <cell r="B121">
            <v>197.82499999999999</v>
          </cell>
          <cell r="C121">
            <v>10.125</v>
          </cell>
        </row>
        <row r="122">
          <cell r="B122">
            <v>197.85</v>
          </cell>
          <cell r="C122">
            <v>10.25</v>
          </cell>
        </row>
        <row r="123">
          <cell r="B123">
            <v>197.875</v>
          </cell>
          <cell r="C123">
            <v>10.375</v>
          </cell>
        </row>
        <row r="124">
          <cell r="B124">
            <v>197.9</v>
          </cell>
          <cell r="C124">
            <v>10.5</v>
          </cell>
        </row>
        <row r="125">
          <cell r="B125">
            <v>197.92500000000001</v>
          </cell>
          <cell r="C125">
            <v>10.625</v>
          </cell>
        </row>
        <row r="126">
          <cell r="B126">
            <v>197.95</v>
          </cell>
          <cell r="C126">
            <v>10.75</v>
          </cell>
        </row>
        <row r="127">
          <cell r="B127">
            <v>197.97499999999999</v>
          </cell>
          <cell r="C127">
            <v>10.875</v>
          </cell>
        </row>
        <row r="128">
          <cell r="B128">
            <v>198</v>
          </cell>
          <cell r="C128">
            <v>11</v>
          </cell>
        </row>
        <row r="129">
          <cell r="B129">
            <v>198.02500000000001</v>
          </cell>
          <cell r="C129">
            <v>11.15</v>
          </cell>
        </row>
        <row r="130">
          <cell r="B130">
            <v>198.05</v>
          </cell>
          <cell r="C130">
            <v>11.3</v>
          </cell>
        </row>
        <row r="131">
          <cell r="B131">
            <v>198.07499999999999</v>
          </cell>
          <cell r="C131">
            <v>11.45</v>
          </cell>
        </row>
        <row r="132">
          <cell r="B132">
            <v>198.1</v>
          </cell>
          <cell r="C132">
            <v>11.6</v>
          </cell>
        </row>
        <row r="133">
          <cell r="B133">
            <v>198.125</v>
          </cell>
          <cell r="C133">
            <v>11.75</v>
          </cell>
        </row>
        <row r="134">
          <cell r="B134">
            <v>198.15</v>
          </cell>
          <cell r="C134">
            <v>11.9</v>
          </cell>
        </row>
        <row r="135">
          <cell r="B135">
            <v>198.17500000000001</v>
          </cell>
          <cell r="C135">
            <v>12.05</v>
          </cell>
        </row>
        <row r="136">
          <cell r="B136">
            <v>198.2</v>
          </cell>
          <cell r="C136">
            <v>12.2</v>
          </cell>
        </row>
        <row r="137">
          <cell r="B137">
            <v>198.22499999999999</v>
          </cell>
          <cell r="C137">
            <v>12.35</v>
          </cell>
        </row>
        <row r="138">
          <cell r="B138">
            <v>198.25</v>
          </cell>
          <cell r="C138">
            <v>12.5</v>
          </cell>
        </row>
        <row r="139">
          <cell r="B139">
            <v>198.27500000000001</v>
          </cell>
          <cell r="C139">
            <v>12.65</v>
          </cell>
        </row>
        <row r="140">
          <cell r="B140">
            <v>198.3</v>
          </cell>
          <cell r="C140">
            <v>12.8</v>
          </cell>
        </row>
        <row r="141">
          <cell r="B141">
            <v>198.32499999999999</v>
          </cell>
          <cell r="C141">
            <v>12.95</v>
          </cell>
        </row>
        <row r="142">
          <cell r="B142">
            <v>198.35</v>
          </cell>
          <cell r="C142">
            <v>13.1</v>
          </cell>
        </row>
        <row r="143">
          <cell r="B143">
            <v>198.375</v>
          </cell>
          <cell r="C143">
            <v>13.25</v>
          </cell>
        </row>
        <row r="144">
          <cell r="B144">
            <v>198.4</v>
          </cell>
          <cell r="C144">
            <v>13.4</v>
          </cell>
        </row>
        <row r="145">
          <cell r="B145">
            <v>198.42500000000001</v>
          </cell>
          <cell r="C145">
            <v>13.55</v>
          </cell>
        </row>
        <row r="146">
          <cell r="B146">
            <v>198.45</v>
          </cell>
          <cell r="C146">
            <v>13.7</v>
          </cell>
        </row>
        <row r="147">
          <cell r="B147">
            <v>198.47499999999999</v>
          </cell>
          <cell r="C147">
            <v>13.85</v>
          </cell>
        </row>
        <row r="148">
          <cell r="B148">
            <v>198.5</v>
          </cell>
          <cell r="C148">
            <v>14</v>
          </cell>
        </row>
        <row r="149">
          <cell r="B149">
            <v>198.52500000000001</v>
          </cell>
          <cell r="C149">
            <v>14.2</v>
          </cell>
        </row>
        <row r="150">
          <cell r="B150">
            <v>198.55</v>
          </cell>
          <cell r="C150">
            <v>14.4</v>
          </cell>
        </row>
        <row r="151">
          <cell r="B151">
            <v>198.57499999999999</v>
          </cell>
          <cell r="C151">
            <v>14.6</v>
          </cell>
        </row>
        <row r="152">
          <cell r="B152">
            <v>198.6</v>
          </cell>
          <cell r="C152">
            <v>14.8</v>
          </cell>
        </row>
        <row r="153">
          <cell r="B153">
            <v>198.625</v>
          </cell>
          <cell r="C153">
            <v>15</v>
          </cell>
        </row>
        <row r="154">
          <cell r="B154">
            <v>198.65</v>
          </cell>
          <cell r="C154">
            <v>15.2</v>
          </cell>
        </row>
        <row r="155">
          <cell r="B155">
            <v>198.67500000000001</v>
          </cell>
          <cell r="C155">
            <v>15.4</v>
          </cell>
        </row>
        <row r="156">
          <cell r="B156">
            <v>198.7</v>
          </cell>
          <cell r="C156">
            <v>15.6</v>
          </cell>
        </row>
        <row r="157">
          <cell r="B157">
            <v>198.72499999999999</v>
          </cell>
          <cell r="C157">
            <v>15.8</v>
          </cell>
        </row>
        <row r="158">
          <cell r="B158">
            <v>198.75</v>
          </cell>
          <cell r="C158">
            <v>16</v>
          </cell>
        </row>
        <row r="159">
          <cell r="B159">
            <v>198.77500000000001</v>
          </cell>
          <cell r="C159">
            <v>16.2</v>
          </cell>
        </row>
        <row r="160">
          <cell r="B160">
            <v>198.8</v>
          </cell>
          <cell r="C160">
            <v>16.399999999999999</v>
          </cell>
        </row>
        <row r="161">
          <cell r="B161">
            <v>198.82499999999999</v>
          </cell>
          <cell r="C161">
            <v>16.600000000000001</v>
          </cell>
        </row>
        <row r="162">
          <cell r="B162">
            <v>198.85</v>
          </cell>
          <cell r="C162">
            <v>16.8</v>
          </cell>
        </row>
        <row r="163">
          <cell r="B163">
            <v>198.875</v>
          </cell>
          <cell r="C163">
            <v>17</v>
          </cell>
        </row>
        <row r="164">
          <cell r="B164">
            <v>198.9</v>
          </cell>
          <cell r="C164">
            <v>17.2</v>
          </cell>
        </row>
        <row r="165">
          <cell r="B165">
            <v>198.92500000000001</v>
          </cell>
          <cell r="C165">
            <v>17.399999999999999</v>
          </cell>
        </row>
        <row r="166">
          <cell r="B166">
            <v>198.95</v>
          </cell>
          <cell r="C166">
            <v>17.600000000000001</v>
          </cell>
        </row>
        <row r="167">
          <cell r="B167">
            <v>198.97499999999999</v>
          </cell>
          <cell r="C167">
            <v>17.8</v>
          </cell>
        </row>
        <row r="168">
          <cell r="B168">
            <v>199</v>
          </cell>
          <cell r="C168">
            <v>18</v>
          </cell>
        </row>
        <row r="169">
          <cell r="B169">
            <v>199.02500000000001</v>
          </cell>
          <cell r="C169">
            <v>18.2</v>
          </cell>
        </row>
        <row r="170">
          <cell r="B170">
            <v>199.05</v>
          </cell>
          <cell r="C170">
            <v>18.399999999999999</v>
          </cell>
        </row>
        <row r="171">
          <cell r="B171">
            <v>199.07499999999999</v>
          </cell>
          <cell r="C171">
            <v>18.600000000000001</v>
          </cell>
        </row>
        <row r="172">
          <cell r="B172">
            <v>199.1</v>
          </cell>
          <cell r="C172">
            <v>18.8</v>
          </cell>
        </row>
        <row r="173">
          <cell r="B173">
            <v>199.125</v>
          </cell>
          <cell r="C173">
            <v>19</v>
          </cell>
        </row>
        <row r="174">
          <cell r="B174">
            <v>199.15</v>
          </cell>
          <cell r="C174">
            <v>19.2</v>
          </cell>
        </row>
        <row r="175">
          <cell r="B175">
            <v>199.17500000000001</v>
          </cell>
          <cell r="C175">
            <v>19.399999999999999</v>
          </cell>
        </row>
        <row r="176">
          <cell r="B176">
            <v>199.2</v>
          </cell>
          <cell r="C176">
            <v>19.600000000000001</v>
          </cell>
        </row>
        <row r="177">
          <cell r="B177">
            <v>199.22499999999999</v>
          </cell>
          <cell r="C177">
            <v>19.8</v>
          </cell>
        </row>
        <row r="178">
          <cell r="B178">
            <v>199.25</v>
          </cell>
          <cell r="C178">
            <v>20</v>
          </cell>
        </row>
        <row r="179">
          <cell r="B179">
            <v>199.27500000000001</v>
          </cell>
          <cell r="C179">
            <v>20.2</v>
          </cell>
        </row>
        <row r="180">
          <cell r="B180">
            <v>199.3</v>
          </cell>
          <cell r="C180">
            <v>20.399999999999999</v>
          </cell>
        </row>
        <row r="181">
          <cell r="B181">
            <v>199.32499999999999</v>
          </cell>
          <cell r="C181">
            <v>20.6</v>
          </cell>
        </row>
        <row r="182">
          <cell r="B182">
            <v>199.35</v>
          </cell>
          <cell r="C182">
            <v>20.8</v>
          </cell>
        </row>
        <row r="183">
          <cell r="B183">
            <v>199.375</v>
          </cell>
          <cell r="C183">
            <v>21</v>
          </cell>
        </row>
        <row r="184">
          <cell r="B184">
            <v>199.4</v>
          </cell>
          <cell r="C184">
            <v>21.2</v>
          </cell>
        </row>
        <row r="185">
          <cell r="B185">
            <v>199.42500000000001</v>
          </cell>
          <cell r="C185">
            <v>21.4</v>
          </cell>
        </row>
        <row r="186">
          <cell r="B186">
            <v>199.45</v>
          </cell>
          <cell r="C186">
            <v>21.6</v>
          </cell>
        </row>
        <row r="187">
          <cell r="B187">
            <v>199.47499999999999</v>
          </cell>
          <cell r="C187">
            <v>21.8</v>
          </cell>
        </row>
        <row r="188">
          <cell r="B188">
            <v>199.5</v>
          </cell>
          <cell r="C188">
            <v>22</v>
          </cell>
        </row>
        <row r="189">
          <cell r="B189">
            <v>199.52500000000001</v>
          </cell>
          <cell r="C189">
            <v>22.274999999999999</v>
          </cell>
        </row>
        <row r="190">
          <cell r="B190">
            <v>199.55</v>
          </cell>
          <cell r="C190">
            <v>22.55</v>
          </cell>
        </row>
        <row r="191">
          <cell r="B191">
            <v>199.57499999999999</v>
          </cell>
          <cell r="C191">
            <v>22.824999999999999</v>
          </cell>
        </row>
        <row r="192">
          <cell r="B192">
            <v>199.6</v>
          </cell>
          <cell r="C192">
            <v>23.1</v>
          </cell>
        </row>
        <row r="193">
          <cell r="B193">
            <v>199.625</v>
          </cell>
          <cell r="C193">
            <v>23.375</v>
          </cell>
        </row>
        <row r="194">
          <cell r="B194">
            <v>199.65</v>
          </cell>
          <cell r="C194">
            <v>23.65</v>
          </cell>
        </row>
        <row r="195">
          <cell r="B195">
            <v>199.67500000000001</v>
          </cell>
          <cell r="C195">
            <v>23.925000000000001</v>
          </cell>
        </row>
        <row r="196">
          <cell r="B196">
            <v>199.7</v>
          </cell>
          <cell r="C196">
            <v>24.2</v>
          </cell>
        </row>
        <row r="197">
          <cell r="B197">
            <v>199.72499999999999</v>
          </cell>
          <cell r="C197">
            <v>24.475000000000001</v>
          </cell>
        </row>
        <row r="198">
          <cell r="B198">
            <v>199.75</v>
          </cell>
          <cell r="C198">
            <v>24.75</v>
          </cell>
        </row>
        <row r="199">
          <cell r="B199">
            <v>199.77500000000001</v>
          </cell>
          <cell r="C199">
            <v>25.024999999999999</v>
          </cell>
        </row>
        <row r="200">
          <cell r="B200">
            <v>199.8</v>
          </cell>
          <cell r="C200">
            <v>25.3</v>
          </cell>
        </row>
        <row r="201">
          <cell r="B201">
            <v>199.82499999999999</v>
          </cell>
          <cell r="C201">
            <v>25.574999999999999</v>
          </cell>
        </row>
        <row r="202">
          <cell r="B202">
            <v>199.85</v>
          </cell>
          <cell r="C202">
            <v>25.85</v>
          </cell>
        </row>
        <row r="203">
          <cell r="B203">
            <v>199.875</v>
          </cell>
          <cell r="C203">
            <v>26.125</v>
          </cell>
        </row>
        <row r="204">
          <cell r="B204">
            <v>199.9</v>
          </cell>
          <cell r="C204">
            <v>26.4</v>
          </cell>
        </row>
        <row r="205">
          <cell r="B205">
            <v>199.92500000000001</v>
          </cell>
          <cell r="C205">
            <v>26.675000000000001</v>
          </cell>
        </row>
        <row r="206">
          <cell r="B206">
            <v>199.95</v>
          </cell>
          <cell r="C206">
            <v>26.95</v>
          </cell>
        </row>
        <row r="207">
          <cell r="B207">
            <v>199.97499999999999</v>
          </cell>
          <cell r="C207">
            <v>27.225000000000001</v>
          </cell>
        </row>
        <row r="208">
          <cell r="B208">
            <v>200</v>
          </cell>
          <cell r="C208">
            <v>27.5</v>
          </cell>
        </row>
        <row r="209">
          <cell r="B209">
            <v>200.02500000000001</v>
          </cell>
          <cell r="C209">
            <v>27.8</v>
          </cell>
        </row>
        <row r="210">
          <cell r="B210">
            <v>200.05</v>
          </cell>
          <cell r="C210">
            <v>28.1</v>
          </cell>
        </row>
        <row r="211">
          <cell r="B211">
            <v>200.07499999999999</v>
          </cell>
          <cell r="C211">
            <v>28.4</v>
          </cell>
        </row>
        <row r="212">
          <cell r="B212">
            <v>200.1</v>
          </cell>
          <cell r="C212">
            <v>28.7</v>
          </cell>
        </row>
        <row r="213">
          <cell r="B213">
            <v>200.12500000000108</v>
          </cell>
          <cell r="C213">
            <v>29</v>
          </cell>
        </row>
        <row r="214">
          <cell r="B214">
            <v>200.15000000000109</v>
          </cell>
          <cell r="C214">
            <v>29.3</v>
          </cell>
        </row>
        <row r="215">
          <cell r="B215">
            <v>200.17500000000109</v>
          </cell>
          <cell r="C215">
            <v>29.6</v>
          </cell>
        </row>
        <row r="216">
          <cell r="B216">
            <v>200.2000000000011</v>
          </cell>
          <cell r="C216">
            <v>29.9</v>
          </cell>
        </row>
        <row r="217">
          <cell r="B217">
            <v>200.2250000000011</v>
          </cell>
          <cell r="C217">
            <v>30.2</v>
          </cell>
        </row>
        <row r="218">
          <cell r="B218">
            <v>200.25000000000111</v>
          </cell>
          <cell r="C218">
            <v>30.5</v>
          </cell>
        </row>
        <row r="219">
          <cell r="B219">
            <v>200.27500000000111</v>
          </cell>
          <cell r="C219">
            <v>30.8</v>
          </cell>
        </row>
        <row r="220">
          <cell r="B220">
            <v>200.30000000000112</v>
          </cell>
          <cell r="C220">
            <v>31.1</v>
          </cell>
        </row>
        <row r="221">
          <cell r="B221">
            <v>200.32500000000113</v>
          </cell>
          <cell r="C221">
            <v>31.4</v>
          </cell>
        </row>
        <row r="222">
          <cell r="B222">
            <v>200.35000000000113</v>
          </cell>
          <cell r="C222">
            <v>31.7</v>
          </cell>
        </row>
        <row r="223">
          <cell r="B223">
            <v>200.37500000000114</v>
          </cell>
          <cell r="C223">
            <v>32</v>
          </cell>
        </row>
        <row r="224">
          <cell r="B224">
            <v>200.40000000000114</v>
          </cell>
          <cell r="C224">
            <v>32.299999999999997</v>
          </cell>
        </row>
        <row r="225">
          <cell r="B225">
            <v>200.42500000000115</v>
          </cell>
          <cell r="C225">
            <v>32.6</v>
          </cell>
        </row>
        <row r="226">
          <cell r="B226">
            <v>200.45000000000115</v>
          </cell>
          <cell r="C226">
            <v>32.9</v>
          </cell>
        </row>
        <row r="227">
          <cell r="B227">
            <v>200.47500000000116</v>
          </cell>
          <cell r="C227">
            <v>33.200000000000003</v>
          </cell>
        </row>
        <row r="228">
          <cell r="B228">
            <v>200.5</v>
          </cell>
          <cell r="C228">
            <v>33.49999999999995</v>
          </cell>
        </row>
        <row r="229">
          <cell r="B229">
            <v>200.52500000000001</v>
          </cell>
          <cell r="C229">
            <v>33.87499999999995</v>
          </cell>
        </row>
        <row r="230">
          <cell r="B230">
            <v>200.55</v>
          </cell>
          <cell r="C230">
            <v>34.24999999999995</v>
          </cell>
        </row>
        <row r="231">
          <cell r="B231">
            <v>200.57499999999999</v>
          </cell>
          <cell r="C231">
            <v>34.62499999999995</v>
          </cell>
        </row>
        <row r="232">
          <cell r="B232">
            <v>200.6</v>
          </cell>
          <cell r="C232">
            <v>34.99999999999995</v>
          </cell>
        </row>
        <row r="233">
          <cell r="B233">
            <v>200.625</v>
          </cell>
          <cell r="C233">
            <v>35.37499999999995</v>
          </cell>
        </row>
        <row r="234">
          <cell r="B234">
            <v>200.65</v>
          </cell>
          <cell r="C234">
            <v>35.74999999999995</v>
          </cell>
        </row>
        <row r="235">
          <cell r="B235">
            <v>200.67500000000001</v>
          </cell>
          <cell r="C235">
            <v>36.12499999999995</v>
          </cell>
        </row>
        <row r="236">
          <cell r="B236">
            <v>200.7</v>
          </cell>
          <cell r="C236">
            <v>36.49999999999995</v>
          </cell>
        </row>
        <row r="237">
          <cell r="B237">
            <v>200.72499999999999</v>
          </cell>
          <cell r="C237">
            <v>36.87499999999995</v>
          </cell>
        </row>
        <row r="238">
          <cell r="B238">
            <v>200.75</v>
          </cell>
          <cell r="C238">
            <v>37.24999999999995</v>
          </cell>
        </row>
        <row r="239">
          <cell r="B239">
            <v>200.77500000000001</v>
          </cell>
          <cell r="C239">
            <v>37.62499999999995</v>
          </cell>
        </row>
        <row r="240">
          <cell r="B240">
            <v>200.8</v>
          </cell>
          <cell r="C240">
            <v>37.99999999999995</v>
          </cell>
        </row>
        <row r="241">
          <cell r="B241">
            <v>200.82499999999999</v>
          </cell>
          <cell r="C241">
            <v>38.37499999999995</v>
          </cell>
        </row>
        <row r="242">
          <cell r="B242">
            <v>200.85</v>
          </cell>
          <cell r="C242">
            <v>38.74999999999995</v>
          </cell>
        </row>
        <row r="243">
          <cell r="B243">
            <v>200.875</v>
          </cell>
          <cell r="C243">
            <v>39.12499999999995</v>
          </cell>
        </row>
        <row r="244">
          <cell r="B244">
            <v>200.9</v>
          </cell>
          <cell r="C244">
            <v>39.49999999999995</v>
          </cell>
        </row>
        <row r="245">
          <cell r="B245">
            <v>200.92500000000001</v>
          </cell>
          <cell r="C245">
            <v>39.87499999999995</v>
          </cell>
        </row>
        <row r="246">
          <cell r="B246">
            <v>200.95</v>
          </cell>
          <cell r="C246">
            <v>40.24999999999995</v>
          </cell>
        </row>
        <row r="247">
          <cell r="B247">
            <v>200.97499999999999</v>
          </cell>
          <cell r="C247">
            <v>40.62499999999995</v>
          </cell>
        </row>
        <row r="248">
          <cell r="B248">
            <v>201</v>
          </cell>
          <cell r="C248">
            <v>41</v>
          </cell>
        </row>
        <row r="249">
          <cell r="B249">
            <v>201.02500000000001</v>
          </cell>
          <cell r="C249">
            <v>41.375</v>
          </cell>
        </row>
        <row r="250">
          <cell r="B250">
            <v>201.05</v>
          </cell>
          <cell r="C250">
            <v>41.75</v>
          </cell>
        </row>
        <row r="251">
          <cell r="B251">
            <v>201.07499999999999</v>
          </cell>
          <cell r="C251">
            <v>42.125</v>
          </cell>
        </row>
        <row r="252">
          <cell r="B252">
            <v>201.1</v>
          </cell>
          <cell r="C252">
            <v>42.5</v>
          </cell>
        </row>
        <row r="253">
          <cell r="B253">
            <v>201.125</v>
          </cell>
          <cell r="C253">
            <v>42.875</v>
          </cell>
        </row>
        <row r="254">
          <cell r="B254">
            <v>201.15</v>
          </cell>
          <cell r="C254">
            <v>43.25</v>
          </cell>
        </row>
        <row r="255">
          <cell r="B255">
            <v>201.17500000000001</v>
          </cell>
          <cell r="C255">
            <v>43.625</v>
          </cell>
        </row>
        <row r="256">
          <cell r="B256">
            <v>201.2</v>
          </cell>
          <cell r="C256">
            <v>44</v>
          </cell>
        </row>
        <row r="257">
          <cell r="B257">
            <v>201.22499999999999</v>
          </cell>
          <cell r="C257">
            <v>44.375</v>
          </cell>
        </row>
        <row r="258">
          <cell r="B258">
            <v>201.25</v>
          </cell>
          <cell r="C258">
            <v>44.75</v>
          </cell>
        </row>
        <row r="259">
          <cell r="B259">
            <v>201.27500000000001</v>
          </cell>
          <cell r="C259">
            <v>45.125</v>
          </cell>
        </row>
        <row r="260">
          <cell r="B260">
            <v>201.3</v>
          </cell>
          <cell r="C260">
            <v>45.5</v>
          </cell>
        </row>
        <row r="261">
          <cell r="B261">
            <v>201.32499999999999</v>
          </cell>
          <cell r="C261">
            <v>45.875</v>
          </cell>
        </row>
        <row r="262">
          <cell r="B262">
            <v>201.35</v>
          </cell>
          <cell r="C262">
            <v>46.25</v>
          </cell>
        </row>
        <row r="263">
          <cell r="B263">
            <v>201.375</v>
          </cell>
          <cell r="C263">
            <v>46.625</v>
          </cell>
        </row>
        <row r="264">
          <cell r="B264">
            <v>201.4</v>
          </cell>
          <cell r="C264">
            <v>47</v>
          </cell>
        </row>
        <row r="265">
          <cell r="B265">
            <v>201.42500000000001</v>
          </cell>
          <cell r="C265">
            <v>47.375</v>
          </cell>
        </row>
        <row r="266">
          <cell r="B266">
            <v>201.45</v>
          </cell>
          <cell r="C266">
            <v>47.75</v>
          </cell>
        </row>
        <row r="267">
          <cell r="B267">
            <v>201.47499999999999</v>
          </cell>
          <cell r="C267">
            <v>48.125</v>
          </cell>
        </row>
        <row r="268">
          <cell r="B268">
            <v>201.5</v>
          </cell>
          <cell r="C268">
            <v>48.5</v>
          </cell>
        </row>
        <row r="269">
          <cell r="B269">
            <v>201.52500000000001</v>
          </cell>
          <cell r="C269">
            <v>48.924999999999997</v>
          </cell>
        </row>
        <row r="270">
          <cell r="B270">
            <v>201.55</v>
          </cell>
          <cell r="C270">
            <v>49.35</v>
          </cell>
        </row>
        <row r="271">
          <cell r="B271">
            <v>201.57499999999999</v>
          </cell>
          <cell r="C271">
            <v>49.774999999999999</v>
          </cell>
        </row>
        <row r="272">
          <cell r="B272">
            <v>201.6</v>
          </cell>
          <cell r="C272">
            <v>50.2</v>
          </cell>
        </row>
        <row r="273">
          <cell r="B273">
            <v>201.625</v>
          </cell>
          <cell r="C273">
            <v>50.625</v>
          </cell>
        </row>
        <row r="274">
          <cell r="B274">
            <v>201.65</v>
          </cell>
          <cell r="C274">
            <v>51.05</v>
          </cell>
        </row>
        <row r="275">
          <cell r="B275">
            <v>201.67500000000001</v>
          </cell>
          <cell r="C275">
            <v>51.475000000000001</v>
          </cell>
        </row>
        <row r="276">
          <cell r="B276">
            <v>201.7</v>
          </cell>
          <cell r="C276">
            <v>51.9</v>
          </cell>
        </row>
        <row r="277">
          <cell r="B277">
            <v>201.72499999999999</v>
          </cell>
          <cell r="C277">
            <v>52.325000000000003</v>
          </cell>
        </row>
        <row r="278">
          <cell r="B278">
            <v>201.75</v>
          </cell>
          <cell r="C278">
            <v>52.75</v>
          </cell>
        </row>
        <row r="279">
          <cell r="B279">
            <v>201.77500000000001</v>
          </cell>
          <cell r="C279">
            <v>53.174999999999997</v>
          </cell>
        </row>
        <row r="280">
          <cell r="B280">
            <v>201.8</v>
          </cell>
          <cell r="C280">
            <v>53.6</v>
          </cell>
        </row>
        <row r="281">
          <cell r="B281">
            <v>201.82499999999999</v>
          </cell>
          <cell r="C281">
            <v>54.024999999999999</v>
          </cell>
        </row>
        <row r="282">
          <cell r="B282">
            <v>201.85</v>
          </cell>
          <cell r="C282">
            <v>54.45</v>
          </cell>
        </row>
        <row r="283">
          <cell r="B283">
            <v>201.875</v>
          </cell>
          <cell r="C283">
            <v>54.875</v>
          </cell>
        </row>
        <row r="284">
          <cell r="B284">
            <v>201.9</v>
          </cell>
          <cell r="C284">
            <v>55.3</v>
          </cell>
        </row>
        <row r="285">
          <cell r="B285">
            <v>201.92500000000001</v>
          </cell>
          <cell r="C285">
            <v>55.725000000000001</v>
          </cell>
        </row>
        <row r="286">
          <cell r="B286">
            <v>201.95</v>
          </cell>
          <cell r="C286">
            <v>56.15</v>
          </cell>
        </row>
        <row r="287">
          <cell r="B287">
            <v>201.97499999999999</v>
          </cell>
          <cell r="C287">
            <v>56.575000000000003</v>
          </cell>
        </row>
        <row r="288">
          <cell r="B288">
            <v>202</v>
          </cell>
          <cell r="C288">
            <v>57</v>
          </cell>
        </row>
        <row r="289">
          <cell r="B289">
            <v>202.02500000000001</v>
          </cell>
          <cell r="C289">
            <v>57.475000000000001</v>
          </cell>
        </row>
        <row r="290">
          <cell r="B290">
            <v>202.05</v>
          </cell>
          <cell r="C290">
            <v>57.95</v>
          </cell>
        </row>
        <row r="291">
          <cell r="B291">
            <v>202.07499999999999</v>
          </cell>
          <cell r="C291">
            <v>58.424999999999997</v>
          </cell>
        </row>
        <row r="292">
          <cell r="B292">
            <v>202.1</v>
          </cell>
          <cell r="C292">
            <v>58.9</v>
          </cell>
        </row>
        <row r="293">
          <cell r="B293">
            <v>202.125</v>
          </cell>
          <cell r="C293">
            <v>59.375</v>
          </cell>
        </row>
        <row r="294">
          <cell r="B294">
            <v>202.15</v>
          </cell>
          <cell r="C294">
            <v>59.85</v>
          </cell>
        </row>
        <row r="295">
          <cell r="B295">
            <v>202.17500000000001</v>
          </cell>
          <cell r="C295">
            <v>60.325000000000003</v>
          </cell>
        </row>
        <row r="296">
          <cell r="B296">
            <v>202.2</v>
          </cell>
          <cell r="C296">
            <v>60.8</v>
          </cell>
        </row>
        <row r="297">
          <cell r="B297">
            <v>202.22499999999999</v>
          </cell>
          <cell r="C297">
            <v>61.274999999999999</v>
          </cell>
        </row>
        <row r="298">
          <cell r="B298">
            <v>202.25</v>
          </cell>
          <cell r="C298">
            <v>61.75</v>
          </cell>
        </row>
        <row r="299">
          <cell r="B299">
            <v>202.27500000000001</v>
          </cell>
          <cell r="C299">
            <v>62.225000000000001</v>
          </cell>
        </row>
        <row r="300">
          <cell r="B300">
            <v>202.3</v>
          </cell>
          <cell r="C300">
            <v>62.7</v>
          </cell>
        </row>
        <row r="301">
          <cell r="B301">
            <v>202.32499999999999</v>
          </cell>
          <cell r="C301">
            <v>63.174999999999997</v>
          </cell>
        </row>
        <row r="302">
          <cell r="B302">
            <v>202.35</v>
          </cell>
          <cell r="C302">
            <v>63.65</v>
          </cell>
        </row>
        <row r="303">
          <cell r="B303">
            <v>202.375</v>
          </cell>
          <cell r="C303">
            <v>64.125</v>
          </cell>
        </row>
        <row r="304">
          <cell r="B304">
            <v>202.4</v>
          </cell>
          <cell r="C304">
            <v>64.599999999999994</v>
          </cell>
        </row>
        <row r="305">
          <cell r="B305">
            <v>202.42500000000001</v>
          </cell>
          <cell r="C305">
            <v>65.075000000000003</v>
          </cell>
        </row>
        <row r="306">
          <cell r="B306">
            <v>202.45</v>
          </cell>
          <cell r="C306">
            <v>65.55</v>
          </cell>
        </row>
        <row r="307">
          <cell r="B307">
            <v>202.47499999999999</v>
          </cell>
          <cell r="C307">
            <v>66.025000000000006</v>
          </cell>
        </row>
        <row r="308">
          <cell r="B308">
            <v>202.5</v>
          </cell>
          <cell r="C308">
            <v>66.5</v>
          </cell>
        </row>
        <row r="309">
          <cell r="B309">
            <v>202.52500000000001</v>
          </cell>
          <cell r="C309">
            <v>67.099999999999994</v>
          </cell>
        </row>
        <row r="310">
          <cell r="B310">
            <v>202.55</v>
          </cell>
          <cell r="C310">
            <v>67.7</v>
          </cell>
        </row>
        <row r="311">
          <cell r="B311">
            <v>202.57499999999999</v>
          </cell>
          <cell r="C311">
            <v>68.3</v>
          </cell>
        </row>
        <row r="312">
          <cell r="B312">
            <v>202.6</v>
          </cell>
          <cell r="C312">
            <v>68.900000000000006</v>
          </cell>
        </row>
        <row r="313">
          <cell r="B313">
            <v>202.625</v>
          </cell>
          <cell r="C313">
            <v>69.5</v>
          </cell>
        </row>
        <row r="314">
          <cell r="B314">
            <v>202.65</v>
          </cell>
          <cell r="C314">
            <v>70.099999999999994</v>
          </cell>
        </row>
        <row r="315">
          <cell r="B315">
            <v>202.67500000000001</v>
          </cell>
          <cell r="C315">
            <v>70.7</v>
          </cell>
        </row>
        <row r="316">
          <cell r="B316">
            <v>202.7</v>
          </cell>
          <cell r="C316">
            <v>71.3</v>
          </cell>
        </row>
        <row r="317">
          <cell r="B317">
            <v>202.72499999999999</v>
          </cell>
          <cell r="C317">
            <v>71.900000000000006</v>
          </cell>
        </row>
        <row r="318">
          <cell r="B318">
            <v>202.75</v>
          </cell>
          <cell r="C318">
            <v>72.5</v>
          </cell>
        </row>
        <row r="319">
          <cell r="B319">
            <v>202.77500000000001</v>
          </cell>
          <cell r="C319">
            <v>73.099999999999994</v>
          </cell>
        </row>
        <row r="320">
          <cell r="B320">
            <v>202.8</v>
          </cell>
          <cell r="C320">
            <v>73.7</v>
          </cell>
        </row>
        <row r="321">
          <cell r="B321">
            <v>202.82499999999999</v>
          </cell>
          <cell r="C321">
            <v>74.3</v>
          </cell>
        </row>
        <row r="322">
          <cell r="B322">
            <v>202.85</v>
          </cell>
          <cell r="C322">
            <v>74.900000000000006</v>
          </cell>
        </row>
        <row r="323">
          <cell r="B323">
            <v>202.875</v>
          </cell>
          <cell r="C323">
            <v>75.5</v>
          </cell>
        </row>
        <row r="324">
          <cell r="B324">
            <v>202.9</v>
          </cell>
          <cell r="C324">
            <v>76.099999999999994</v>
          </cell>
        </row>
        <row r="325">
          <cell r="B325">
            <v>202.92500000000001</v>
          </cell>
          <cell r="C325">
            <v>76.7</v>
          </cell>
        </row>
        <row r="326">
          <cell r="B326">
            <v>202.95</v>
          </cell>
          <cell r="C326">
            <v>77.3</v>
          </cell>
        </row>
        <row r="327">
          <cell r="B327">
            <v>202.97499999999999</v>
          </cell>
          <cell r="C327">
            <v>77.900000000000006</v>
          </cell>
        </row>
        <row r="328">
          <cell r="B328">
            <v>203</v>
          </cell>
          <cell r="C328">
            <v>78.5</v>
          </cell>
        </row>
        <row r="329">
          <cell r="B329">
            <v>203.02500000000001</v>
          </cell>
          <cell r="C329">
            <v>79.075000000000003</v>
          </cell>
        </row>
        <row r="330">
          <cell r="B330">
            <v>203.05</v>
          </cell>
          <cell r="C330">
            <v>79.650000000000006</v>
          </cell>
        </row>
        <row r="331">
          <cell r="B331">
            <v>203.07499999999999</v>
          </cell>
          <cell r="C331">
            <v>80.224999999999994</v>
          </cell>
        </row>
        <row r="332">
          <cell r="B332">
            <v>203.1</v>
          </cell>
          <cell r="C332">
            <v>80.8</v>
          </cell>
        </row>
        <row r="333">
          <cell r="B333">
            <v>203.125</v>
          </cell>
          <cell r="C333">
            <v>81.375</v>
          </cell>
        </row>
        <row r="334">
          <cell r="B334">
            <v>203.15</v>
          </cell>
          <cell r="C334">
            <v>81.95</v>
          </cell>
        </row>
        <row r="335">
          <cell r="B335">
            <v>203.17500000000001</v>
          </cell>
          <cell r="C335">
            <v>82.525000000000006</v>
          </cell>
        </row>
        <row r="336">
          <cell r="B336">
            <v>203.2</v>
          </cell>
          <cell r="C336">
            <v>83.1</v>
          </cell>
        </row>
        <row r="337">
          <cell r="B337">
            <v>203.22499999999999</v>
          </cell>
          <cell r="C337">
            <v>83.674999999999997</v>
          </cell>
        </row>
        <row r="338">
          <cell r="B338">
            <v>203.25</v>
          </cell>
          <cell r="C338">
            <v>84.25</v>
          </cell>
        </row>
        <row r="339">
          <cell r="B339">
            <v>203.27500000000001</v>
          </cell>
          <cell r="C339">
            <v>84.825000000000003</v>
          </cell>
        </row>
        <row r="340">
          <cell r="B340">
            <v>203.3</v>
          </cell>
          <cell r="C340">
            <v>85.4</v>
          </cell>
        </row>
        <row r="341">
          <cell r="B341">
            <v>203.32499999999999</v>
          </cell>
          <cell r="C341">
            <v>85.974999999999994</v>
          </cell>
        </row>
        <row r="342">
          <cell r="B342">
            <v>203.35</v>
          </cell>
          <cell r="C342">
            <v>86.55</v>
          </cell>
        </row>
        <row r="343">
          <cell r="B343">
            <v>203.375</v>
          </cell>
          <cell r="C343">
            <v>87.125</v>
          </cell>
        </row>
        <row r="344">
          <cell r="B344">
            <v>203.4</v>
          </cell>
          <cell r="C344">
            <v>87.7</v>
          </cell>
        </row>
        <row r="345">
          <cell r="B345">
            <v>203.42500000000001</v>
          </cell>
          <cell r="C345">
            <v>88.275000000000006</v>
          </cell>
        </row>
        <row r="346">
          <cell r="B346">
            <v>203.45</v>
          </cell>
          <cell r="C346">
            <v>88.85</v>
          </cell>
        </row>
        <row r="347">
          <cell r="B347">
            <v>203.47499999999999</v>
          </cell>
          <cell r="C347">
            <v>89.424999999999997</v>
          </cell>
        </row>
        <row r="348">
          <cell r="B348">
            <v>203.5</v>
          </cell>
          <cell r="C348">
            <v>90</v>
          </cell>
        </row>
        <row r="349">
          <cell r="B349">
            <v>203.52500000000001</v>
          </cell>
          <cell r="C349">
            <v>90.8</v>
          </cell>
        </row>
        <row r="350">
          <cell r="B350">
            <v>203.55</v>
          </cell>
          <cell r="C350">
            <v>91.6</v>
          </cell>
        </row>
        <row r="351">
          <cell r="B351">
            <v>203.57499999999999</v>
          </cell>
          <cell r="C351">
            <v>92.4</v>
          </cell>
        </row>
        <row r="352">
          <cell r="B352">
            <v>203.6</v>
          </cell>
          <cell r="C352">
            <v>93.2</v>
          </cell>
        </row>
        <row r="353">
          <cell r="B353">
            <v>203.625</v>
          </cell>
          <cell r="C353">
            <v>94</v>
          </cell>
        </row>
        <row r="354">
          <cell r="B354">
            <v>203.65</v>
          </cell>
          <cell r="C354">
            <v>94.8</v>
          </cell>
        </row>
        <row r="355">
          <cell r="B355">
            <v>203.67500000000001</v>
          </cell>
          <cell r="C355">
            <v>95.6</v>
          </cell>
        </row>
        <row r="356">
          <cell r="B356">
            <v>203.7</v>
          </cell>
          <cell r="C356">
            <v>96.4</v>
          </cell>
        </row>
        <row r="357">
          <cell r="B357">
            <v>203.72499999999999</v>
          </cell>
          <cell r="C357">
            <v>97.2</v>
          </cell>
        </row>
        <row r="358">
          <cell r="B358">
            <v>203.75</v>
          </cell>
          <cell r="C358">
            <v>98</v>
          </cell>
        </row>
        <row r="359">
          <cell r="B359">
            <v>203.77500000000001</v>
          </cell>
          <cell r="C359">
            <v>98.8</v>
          </cell>
        </row>
        <row r="360">
          <cell r="B360">
            <v>203.8</v>
          </cell>
          <cell r="C360">
            <v>99.6</v>
          </cell>
        </row>
        <row r="361">
          <cell r="B361">
            <v>203.82499999999999</v>
          </cell>
          <cell r="C361">
            <v>100.4</v>
          </cell>
        </row>
        <row r="362">
          <cell r="B362">
            <v>203.85</v>
          </cell>
          <cell r="C362">
            <v>101.2</v>
          </cell>
        </row>
        <row r="363">
          <cell r="B363">
            <v>203.875</v>
          </cell>
          <cell r="C363">
            <v>102</v>
          </cell>
        </row>
        <row r="364">
          <cell r="B364">
            <v>203.9</v>
          </cell>
          <cell r="C364">
            <v>102.8</v>
          </cell>
        </row>
        <row r="365">
          <cell r="B365">
            <v>203.92500000000001</v>
          </cell>
          <cell r="C365">
            <v>103.6</v>
          </cell>
        </row>
        <row r="366">
          <cell r="B366">
            <v>203.95</v>
          </cell>
          <cell r="C366">
            <v>104.4</v>
          </cell>
        </row>
        <row r="367">
          <cell r="B367">
            <v>203.97499999999999</v>
          </cell>
          <cell r="C367">
            <v>105.2</v>
          </cell>
        </row>
        <row r="368">
          <cell r="B368">
            <v>204</v>
          </cell>
          <cell r="C368">
            <v>106</v>
          </cell>
        </row>
        <row r="369">
          <cell r="B369">
            <v>204.02500000000001</v>
          </cell>
          <cell r="C369">
            <v>106.825</v>
          </cell>
        </row>
        <row r="370">
          <cell r="B370">
            <v>204.05</v>
          </cell>
          <cell r="C370">
            <v>107.65</v>
          </cell>
        </row>
        <row r="371">
          <cell r="B371">
            <v>204.07499999999999</v>
          </cell>
          <cell r="C371">
            <v>108.47499999999999</v>
          </cell>
        </row>
        <row r="372">
          <cell r="B372">
            <v>204.1</v>
          </cell>
          <cell r="C372">
            <v>109.3</v>
          </cell>
        </row>
        <row r="373">
          <cell r="B373">
            <v>204.125</v>
          </cell>
          <cell r="C373">
            <v>110.125</v>
          </cell>
        </row>
        <row r="374">
          <cell r="B374">
            <v>204.15</v>
          </cell>
          <cell r="C374">
            <v>110.95</v>
          </cell>
        </row>
        <row r="375">
          <cell r="B375">
            <v>204.17500000000001</v>
          </cell>
          <cell r="C375">
            <v>111.77500000000001</v>
          </cell>
        </row>
        <row r="376">
          <cell r="B376">
            <v>204.2</v>
          </cell>
          <cell r="C376">
            <v>112.6</v>
          </cell>
        </row>
        <row r="377">
          <cell r="B377">
            <v>204.22499999999999</v>
          </cell>
          <cell r="C377">
            <v>113.425</v>
          </cell>
        </row>
        <row r="378">
          <cell r="B378">
            <v>204.25</v>
          </cell>
          <cell r="C378">
            <v>114.25</v>
          </cell>
        </row>
        <row r="379">
          <cell r="B379">
            <v>204.27500000000001</v>
          </cell>
          <cell r="C379">
            <v>115.075</v>
          </cell>
        </row>
        <row r="380">
          <cell r="B380">
            <v>204.3</v>
          </cell>
          <cell r="C380">
            <v>115.9</v>
          </cell>
        </row>
        <row r="381">
          <cell r="B381">
            <v>204.32499999999999</v>
          </cell>
          <cell r="C381">
            <v>116.72499999999999</v>
          </cell>
        </row>
        <row r="382">
          <cell r="B382">
            <v>204.35</v>
          </cell>
          <cell r="C382">
            <v>117.55</v>
          </cell>
        </row>
        <row r="383">
          <cell r="B383">
            <v>204.375</v>
          </cell>
          <cell r="C383">
            <v>118.375</v>
          </cell>
        </row>
        <row r="384">
          <cell r="B384">
            <v>204.4</v>
          </cell>
          <cell r="C384">
            <v>119.2</v>
          </cell>
        </row>
        <row r="385">
          <cell r="B385">
            <v>204.42500000000001</v>
          </cell>
          <cell r="C385">
            <v>120.02500000000001</v>
          </cell>
        </row>
        <row r="386">
          <cell r="B386">
            <v>204.45</v>
          </cell>
          <cell r="C386">
            <v>120.85</v>
          </cell>
        </row>
        <row r="387">
          <cell r="B387">
            <v>204.47499999999999</v>
          </cell>
          <cell r="C387">
            <v>121.675</v>
          </cell>
        </row>
        <row r="388">
          <cell r="B388">
            <v>204.5</v>
          </cell>
          <cell r="C388">
            <v>122.5</v>
          </cell>
        </row>
        <row r="389">
          <cell r="B389">
            <v>204.52500000000001</v>
          </cell>
          <cell r="C389">
            <v>123.375</v>
          </cell>
        </row>
        <row r="390">
          <cell r="B390">
            <v>204.55</v>
          </cell>
          <cell r="C390">
            <v>124.25</v>
          </cell>
        </row>
        <row r="391">
          <cell r="B391">
            <v>204.57499999999999</v>
          </cell>
          <cell r="C391">
            <v>125.125</v>
          </cell>
        </row>
        <row r="392">
          <cell r="B392">
            <v>204.6</v>
          </cell>
          <cell r="C392">
            <v>126</v>
          </cell>
        </row>
        <row r="393">
          <cell r="B393">
            <v>204.625</v>
          </cell>
          <cell r="C393">
            <v>126.875</v>
          </cell>
        </row>
        <row r="394">
          <cell r="B394">
            <v>204.65</v>
          </cell>
          <cell r="C394">
            <v>127.75</v>
          </cell>
        </row>
        <row r="395">
          <cell r="B395">
            <v>204.67500000000001</v>
          </cell>
          <cell r="C395">
            <v>128.625</v>
          </cell>
        </row>
        <row r="396">
          <cell r="B396">
            <v>204.7</v>
          </cell>
          <cell r="C396">
            <v>129.5</v>
          </cell>
        </row>
        <row r="397">
          <cell r="B397">
            <v>204.72499999999999</v>
          </cell>
          <cell r="C397">
            <v>130.375</v>
          </cell>
        </row>
        <row r="398">
          <cell r="B398">
            <v>204.75</v>
          </cell>
          <cell r="C398">
            <v>131.25</v>
          </cell>
        </row>
        <row r="399">
          <cell r="B399">
            <v>204.77500000000001</v>
          </cell>
          <cell r="C399">
            <v>132.125</v>
          </cell>
        </row>
        <row r="400">
          <cell r="B400">
            <v>204.8</v>
          </cell>
          <cell r="C400">
            <v>133</v>
          </cell>
        </row>
        <row r="401">
          <cell r="B401">
            <v>204.82499999999999</v>
          </cell>
          <cell r="C401">
            <v>133.875</v>
          </cell>
        </row>
        <row r="402">
          <cell r="B402">
            <v>204.85</v>
          </cell>
          <cell r="C402">
            <v>134.75</v>
          </cell>
        </row>
        <row r="403">
          <cell r="B403">
            <v>204.875</v>
          </cell>
          <cell r="C403">
            <v>135.625</v>
          </cell>
        </row>
        <row r="404">
          <cell r="B404">
            <v>204.9</v>
          </cell>
          <cell r="C404">
            <v>136.5</v>
          </cell>
        </row>
        <row r="405">
          <cell r="B405">
            <v>204.92500000000001</v>
          </cell>
          <cell r="C405">
            <v>137.375</v>
          </cell>
        </row>
        <row r="406">
          <cell r="B406">
            <v>204.95</v>
          </cell>
          <cell r="C406">
            <v>138.25</v>
          </cell>
        </row>
        <row r="407">
          <cell r="B407">
            <v>204.97499999999999</v>
          </cell>
          <cell r="C407">
            <v>139.125</v>
          </cell>
        </row>
        <row r="408">
          <cell r="B408">
            <v>205</v>
          </cell>
          <cell r="C408">
            <v>140</v>
          </cell>
        </row>
        <row r="409">
          <cell r="B409">
            <v>205.02500000000001</v>
          </cell>
          <cell r="C409">
            <v>141</v>
          </cell>
        </row>
        <row r="410">
          <cell r="B410">
            <v>205.05</v>
          </cell>
          <cell r="C410">
            <v>142</v>
          </cell>
        </row>
        <row r="411">
          <cell r="B411">
            <v>205.07499999999999</v>
          </cell>
          <cell r="C411">
            <v>143</v>
          </cell>
        </row>
        <row r="412">
          <cell r="B412">
            <v>205.1</v>
          </cell>
          <cell r="C412">
            <v>144</v>
          </cell>
        </row>
        <row r="413">
          <cell r="B413">
            <v>205.125</v>
          </cell>
          <cell r="C413">
            <v>145</v>
          </cell>
        </row>
        <row r="414">
          <cell r="B414">
            <v>205.15</v>
          </cell>
          <cell r="C414">
            <v>146</v>
          </cell>
        </row>
        <row r="415">
          <cell r="B415">
            <v>205.17500000000001</v>
          </cell>
          <cell r="C415">
            <v>147</v>
          </cell>
        </row>
        <row r="416">
          <cell r="B416">
            <v>205.2</v>
          </cell>
          <cell r="C416">
            <v>148</v>
          </cell>
        </row>
        <row r="417">
          <cell r="B417">
            <v>205.22499999999999</v>
          </cell>
          <cell r="C417">
            <v>149</v>
          </cell>
        </row>
        <row r="418">
          <cell r="B418">
            <v>205.25</v>
          </cell>
          <cell r="C418">
            <v>150</v>
          </cell>
        </row>
        <row r="419">
          <cell r="B419">
            <v>205.27500000000001</v>
          </cell>
          <cell r="C419">
            <v>151</v>
          </cell>
        </row>
        <row r="420">
          <cell r="B420">
            <v>205.3</v>
          </cell>
          <cell r="C420">
            <v>152</v>
          </cell>
        </row>
        <row r="421">
          <cell r="B421">
            <v>205.32499999999999</v>
          </cell>
          <cell r="C421">
            <v>153</v>
          </cell>
        </row>
        <row r="422">
          <cell r="B422">
            <v>205.35</v>
          </cell>
          <cell r="C422">
            <v>154</v>
          </cell>
        </row>
        <row r="423">
          <cell r="B423">
            <v>205.375</v>
          </cell>
          <cell r="C423">
            <v>155</v>
          </cell>
        </row>
        <row r="424">
          <cell r="B424">
            <v>205.4</v>
          </cell>
          <cell r="C424">
            <v>156</v>
          </cell>
        </row>
        <row r="425">
          <cell r="B425">
            <v>205.42500000000001</v>
          </cell>
          <cell r="C425">
            <v>157</v>
          </cell>
        </row>
        <row r="426">
          <cell r="B426">
            <v>205.45</v>
          </cell>
          <cell r="C426">
            <v>158</v>
          </cell>
        </row>
        <row r="427">
          <cell r="B427">
            <v>205.47499999999999</v>
          </cell>
          <cell r="C427">
            <v>159</v>
          </cell>
        </row>
        <row r="428">
          <cell r="B428">
            <v>205.5</v>
          </cell>
          <cell r="C428">
            <v>160</v>
          </cell>
        </row>
        <row r="429">
          <cell r="B429">
            <v>205.52500000000001</v>
          </cell>
          <cell r="C429">
            <v>161</v>
          </cell>
        </row>
        <row r="430">
          <cell r="B430">
            <v>205.55</v>
          </cell>
          <cell r="C430">
            <v>162</v>
          </cell>
        </row>
        <row r="431">
          <cell r="B431">
            <v>205.57499999999999</v>
          </cell>
          <cell r="C431">
            <v>163</v>
          </cell>
        </row>
        <row r="432">
          <cell r="B432">
            <v>205.6</v>
          </cell>
          <cell r="C432">
            <v>164</v>
          </cell>
        </row>
        <row r="433">
          <cell r="B433">
            <v>205.625</v>
          </cell>
          <cell r="C433">
            <v>165</v>
          </cell>
        </row>
        <row r="434">
          <cell r="B434">
            <v>205.65</v>
          </cell>
          <cell r="C434">
            <v>166</v>
          </cell>
        </row>
        <row r="435">
          <cell r="B435">
            <v>205.67500000000001</v>
          </cell>
          <cell r="C435">
            <v>167</v>
          </cell>
        </row>
        <row r="436">
          <cell r="B436">
            <v>205.7</v>
          </cell>
          <cell r="C436">
            <v>168</v>
          </cell>
        </row>
        <row r="437">
          <cell r="B437">
            <v>205.72499999999999</v>
          </cell>
          <cell r="C437">
            <v>169</v>
          </cell>
        </row>
        <row r="438">
          <cell r="B438">
            <v>205.75</v>
          </cell>
          <cell r="C438">
            <v>170</v>
          </cell>
        </row>
        <row r="439">
          <cell r="B439">
            <v>205.77500000000001</v>
          </cell>
          <cell r="C439">
            <v>171</v>
          </cell>
        </row>
        <row r="440">
          <cell r="B440">
            <v>205.8</v>
          </cell>
          <cell r="C440">
            <v>172</v>
          </cell>
        </row>
        <row r="441">
          <cell r="B441">
            <v>205.82499999999999</v>
          </cell>
          <cell r="C441">
            <v>173</v>
          </cell>
        </row>
        <row r="442">
          <cell r="B442">
            <v>205.85</v>
          </cell>
          <cell r="C442">
            <v>174</v>
          </cell>
        </row>
        <row r="443">
          <cell r="B443">
            <v>205.875</v>
          </cell>
          <cell r="C443">
            <v>175</v>
          </cell>
        </row>
        <row r="444">
          <cell r="B444">
            <v>205.9</v>
          </cell>
          <cell r="C444">
            <v>176</v>
          </cell>
        </row>
        <row r="445">
          <cell r="B445">
            <v>205.92500000000001</v>
          </cell>
          <cell r="C445">
            <v>177</v>
          </cell>
        </row>
        <row r="446">
          <cell r="B446">
            <v>205.95</v>
          </cell>
          <cell r="C446">
            <v>178</v>
          </cell>
        </row>
        <row r="447">
          <cell r="B447">
            <v>205.97499999999999</v>
          </cell>
          <cell r="C447">
            <v>179</v>
          </cell>
        </row>
        <row r="448">
          <cell r="B448">
            <v>206</v>
          </cell>
          <cell r="C448">
            <v>180</v>
          </cell>
        </row>
        <row r="449">
          <cell r="B449">
            <v>206.02500000000001</v>
          </cell>
          <cell r="C449">
            <v>181.15</v>
          </cell>
        </row>
        <row r="450">
          <cell r="B450">
            <v>206.05</v>
          </cell>
          <cell r="C450">
            <v>182.3</v>
          </cell>
        </row>
        <row r="451">
          <cell r="B451">
            <v>206.07499999999999</v>
          </cell>
          <cell r="C451">
            <v>183.45</v>
          </cell>
        </row>
        <row r="452">
          <cell r="B452">
            <v>206.1</v>
          </cell>
          <cell r="C452">
            <v>184.6</v>
          </cell>
        </row>
        <row r="453">
          <cell r="B453">
            <v>206.125</v>
          </cell>
          <cell r="C453">
            <v>185.75</v>
          </cell>
        </row>
        <row r="454">
          <cell r="B454">
            <v>206.15</v>
          </cell>
          <cell r="C454">
            <v>186.9</v>
          </cell>
        </row>
        <row r="455">
          <cell r="B455">
            <v>206.17500000000001</v>
          </cell>
          <cell r="C455">
            <v>188.05</v>
          </cell>
        </row>
        <row r="456">
          <cell r="B456">
            <v>206.2</v>
          </cell>
          <cell r="C456">
            <v>189.2</v>
          </cell>
        </row>
        <row r="457">
          <cell r="B457">
            <v>206.22499999999999</v>
          </cell>
          <cell r="C457">
            <v>190.35</v>
          </cell>
        </row>
        <row r="458">
          <cell r="B458">
            <v>206.25</v>
          </cell>
          <cell r="C458">
            <v>191.5</v>
          </cell>
        </row>
        <row r="459">
          <cell r="B459">
            <v>206.27500000000001</v>
          </cell>
          <cell r="C459">
            <v>192.65</v>
          </cell>
        </row>
        <row r="460">
          <cell r="B460">
            <v>206.3</v>
          </cell>
          <cell r="C460">
            <v>193.8</v>
          </cell>
        </row>
        <row r="461">
          <cell r="B461">
            <v>206.32499999999999</v>
          </cell>
          <cell r="C461">
            <v>194.95</v>
          </cell>
        </row>
        <row r="462">
          <cell r="B462">
            <v>206.35</v>
          </cell>
          <cell r="C462">
            <v>196.1</v>
          </cell>
        </row>
        <row r="463">
          <cell r="B463">
            <v>206.375</v>
          </cell>
          <cell r="C463">
            <v>197.25</v>
          </cell>
        </row>
        <row r="464">
          <cell r="B464">
            <v>206.4</v>
          </cell>
          <cell r="C464">
            <v>198.4</v>
          </cell>
        </row>
        <row r="465">
          <cell r="B465">
            <v>206.42500000000001</v>
          </cell>
          <cell r="C465">
            <v>199.55</v>
          </cell>
        </row>
        <row r="466">
          <cell r="B466">
            <v>206.45</v>
          </cell>
          <cell r="C466">
            <v>200.7</v>
          </cell>
        </row>
        <row r="467">
          <cell r="B467">
            <v>206.47499999999999</v>
          </cell>
          <cell r="C467">
            <v>201.85</v>
          </cell>
        </row>
        <row r="468">
          <cell r="B468">
            <v>206.5</v>
          </cell>
          <cell r="C468">
            <v>203</v>
          </cell>
        </row>
        <row r="469">
          <cell r="B469">
            <v>206.52500000000001</v>
          </cell>
          <cell r="C469">
            <v>204.17500000000001</v>
          </cell>
        </row>
        <row r="470">
          <cell r="B470">
            <v>206.55</v>
          </cell>
          <cell r="C470">
            <v>205.35</v>
          </cell>
        </row>
        <row r="471">
          <cell r="B471">
            <v>206.57499999999999</v>
          </cell>
          <cell r="C471">
            <v>206.52500000000001</v>
          </cell>
        </row>
        <row r="472">
          <cell r="B472">
            <v>206.6</v>
          </cell>
          <cell r="C472">
            <v>207.7</v>
          </cell>
        </row>
        <row r="473">
          <cell r="B473">
            <v>206.625</v>
          </cell>
          <cell r="C473">
            <v>208.875</v>
          </cell>
        </row>
        <row r="474">
          <cell r="B474">
            <v>206.65</v>
          </cell>
          <cell r="C474">
            <v>210.05</v>
          </cell>
        </row>
        <row r="475">
          <cell r="B475">
            <v>206.67500000000001</v>
          </cell>
          <cell r="C475">
            <v>211.22499999999999</v>
          </cell>
        </row>
        <row r="476">
          <cell r="B476">
            <v>206.7</v>
          </cell>
          <cell r="C476">
            <v>212.4</v>
          </cell>
        </row>
        <row r="477">
          <cell r="B477">
            <v>206.72499999999999</v>
          </cell>
          <cell r="C477">
            <v>213.57499999999999</v>
          </cell>
        </row>
        <row r="478">
          <cell r="B478">
            <v>206.75</v>
          </cell>
          <cell r="C478">
            <v>214.75</v>
          </cell>
        </row>
        <row r="479">
          <cell r="B479">
            <v>206.77500000000001</v>
          </cell>
          <cell r="C479">
            <v>215.92500000000001</v>
          </cell>
        </row>
        <row r="480">
          <cell r="B480">
            <v>206.8</v>
          </cell>
          <cell r="C480">
            <v>217.1</v>
          </cell>
        </row>
        <row r="481">
          <cell r="B481">
            <v>206.82499999999999</v>
          </cell>
          <cell r="C481">
            <v>218.27500000000001</v>
          </cell>
        </row>
        <row r="482">
          <cell r="B482">
            <v>206.85</v>
          </cell>
          <cell r="C482">
            <v>219.45</v>
          </cell>
        </row>
        <row r="483">
          <cell r="B483">
            <v>206.875</v>
          </cell>
          <cell r="C483">
            <v>220.625</v>
          </cell>
        </row>
        <row r="484">
          <cell r="B484">
            <v>206.9</v>
          </cell>
          <cell r="C484">
            <v>221.8</v>
          </cell>
        </row>
        <row r="485">
          <cell r="B485">
            <v>206.92500000000001</v>
          </cell>
          <cell r="C485">
            <v>222.97499999999999</v>
          </cell>
        </row>
        <row r="486">
          <cell r="B486">
            <v>206.95</v>
          </cell>
          <cell r="C486">
            <v>224.15</v>
          </cell>
        </row>
        <row r="487">
          <cell r="B487">
            <v>206.97499999999999</v>
          </cell>
          <cell r="C487">
            <v>225.32499999999999</v>
          </cell>
        </row>
        <row r="488">
          <cell r="B488">
            <v>207</v>
          </cell>
          <cell r="C488">
            <v>226.5</v>
          </cell>
        </row>
        <row r="489">
          <cell r="B489">
            <v>207.02500000000001</v>
          </cell>
          <cell r="C489">
            <v>227.8</v>
          </cell>
        </row>
        <row r="490">
          <cell r="B490">
            <v>207.05</v>
          </cell>
          <cell r="C490">
            <v>229.1</v>
          </cell>
        </row>
        <row r="491">
          <cell r="B491">
            <v>207.07499999999999</v>
          </cell>
          <cell r="C491">
            <v>230.4</v>
          </cell>
        </row>
        <row r="492">
          <cell r="B492">
            <v>207.1</v>
          </cell>
          <cell r="C492">
            <v>231.7</v>
          </cell>
        </row>
        <row r="493">
          <cell r="B493">
            <v>207.125</v>
          </cell>
          <cell r="C493">
            <v>233</v>
          </cell>
        </row>
        <row r="494">
          <cell r="B494">
            <v>207.15</v>
          </cell>
          <cell r="C494">
            <v>234.3</v>
          </cell>
        </row>
        <row r="495">
          <cell r="B495">
            <v>207.17500000000001</v>
          </cell>
          <cell r="C495">
            <v>235.6</v>
          </cell>
        </row>
        <row r="496">
          <cell r="B496">
            <v>207.2</v>
          </cell>
          <cell r="C496">
            <v>236.9</v>
          </cell>
        </row>
        <row r="497">
          <cell r="B497">
            <v>207.22499999999999</v>
          </cell>
          <cell r="C497">
            <v>238.2</v>
          </cell>
        </row>
        <row r="498">
          <cell r="B498">
            <v>207.25</v>
          </cell>
          <cell r="C498">
            <v>239.5</v>
          </cell>
        </row>
        <row r="499">
          <cell r="B499">
            <v>207.27500000000001</v>
          </cell>
          <cell r="C499">
            <v>240.8</v>
          </cell>
        </row>
        <row r="500">
          <cell r="B500">
            <v>207.3</v>
          </cell>
          <cell r="C500">
            <v>242.1</v>
          </cell>
        </row>
        <row r="501">
          <cell r="B501">
            <v>207.32499999999999</v>
          </cell>
          <cell r="C501">
            <v>243.4</v>
          </cell>
        </row>
        <row r="502">
          <cell r="B502">
            <v>207.35</v>
          </cell>
          <cell r="C502">
            <v>244.7</v>
          </cell>
        </row>
        <row r="503">
          <cell r="B503">
            <v>207.375</v>
          </cell>
          <cell r="C503">
            <v>246</v>
          </cell>
        </row>
        <row r="504">
          <cell r="B504">
            <v>207.4</v>
          </cell>
          <cell r="C504">
            <v>247.3</v>
          </cell>
        </row>
        <row r="505">
          <cell r="B505">
            <v>207.42500000000001</v>
          </cell>
          <cell r="C505">
            <v>248.6</v>
          </cell>
        </row>
        <row r="506">
          <cell r="B506">
            <v>207.45</v>
          </cell>
          <cell r="C506">
            <v>249.9</v>
          </cell>
        </row>
        <row r="507">
          <cell r="B507">
            <v>207.47499999999999</v>
          </cell>
          <cell r="C507">
            <v>251.2</v>
          </cell>
        </row>
        <row r="508">
          <cell r="B508">
            <v>207.5</v>
          </cell>
          <cell r="C508">
            <v>252.5</v>
          </cell>
        </row>
        <row r="509">
          <cell r="B509">
            <v>207.52500000000001</v>
          </cell>
          <cell r="C509">
            <v>253.92500000000001</v>
          </cell>
        </row>
        <row r="510">
          <cell r="B510">
            <v>207.55</v>
          </cell>
          <cell r="C510">
            <v>255.35</v>
          </cell>
        </row>
        <row r="511">
          <cell r="B511">
            <v>207.57499999999999</v>
          </cell>
          <cell r="C511">
            <v>256.77499999999998</v>
          </cell>
        </row>
        <row r="512">
          <cell r="B512">
            <v>207.6</v>
          </cell>
          <cell r="C512">
            <v>258.2</v>
          </cell>
        </row>
        <row r="513">
          <cell r="B513">
            <v>207.625</v>
          </cell>
          <cell r="C513">
            <v>259.625</v>
          </cell>
        </row>
        <row r="514">
          <cell r="B514">
            <v>207.65</v>
          </cell>
          <cell r="C514">
            <v>261.05</v>
          </cell>
        </row>
        <row r="515">
          <cell r="B515">
            <v>207.67500000000001</v>
          </cell>
          <cell r="C515">
            <v>262.47500000000002</v>
          </cell>
        </row>
        <row r="516">
          <cell r="B516">
            <v>207.7</v>
          </cell>
          <cell r="C516">
            <v>263.89999999999998</v>
          </cell>
        </row>
        <row r="517">
          <cell r="B517">
            <v>207.72499999999999</v>
          </cell>
          <cell r="C517">
            <v>265.32499999999999</v>
          </cell>
        </row>
        <row r="518">
          <cell r="B518">
            <v>207.75</v>
          </cell>
          <cell r="C518">
            <v>266.75</v>
          </cell>
        </row>
        <row r="519">
          <cell r="B519">
            <v>207.77500000000001</v>
          </cell>
          <cell r="C519">
            <v>268.17500000000001</v>
          </cell>
        </row>
        <row r="520">
          <cell r="B520">
            <v>207.8</v>
          </cell>
          <cell r="C520">
            <v>269.60000000000002</v>
          </cell>
        </row>
        <row r="521">
          <cell r="B521">
            <v>207.82499999999999</v>
          </cell>
          <cell r="C521">
            <v>271.02499999999998</v>
          </cell>
        </row>
        <row r="522">
          <cell r="B522">
            <v>207.85</v>
          </cell>
          <cell r="C522">
            <v>272.45</v>
          </cell>
        </row>
        <row r="523">
          <cell r="B523">
            <v>207.875</v>
          </cell>
          <cell r="C523">
            <v>273.875</v>
          </cell>
        </row>
        <row r="524">
          <cell r="B524">
            <v>207.9</v>
          </cell>
          <cell r="C524">
            <v>275.3</v>
          </cell>
        </row>
        <row r="525">
          <cell r="B525">
            <v>207.92500000000001</v>
          </cell>
          <cell r="C525">
            <v>276.72500000000002</v>
          </cell>
        </row>
        <row r="526">
          <cell r="B526">
            <v>207.95</v>
          </cell>
          <cell r="C526">
            <v>278.14999999999998</v>
          </cell>
        </row>
        <row r="527">
          <cell r="B527">
            <v>207.97499999999999</v>
          </cell>
          <cell r="C527">
            <v>279.57499999999999</v>
          </cell>
        </row>
        <row r="528">
          <cell r="B528">
            <v>208</v>
          </cell>
          <cell r="C528">
            <v>281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-1.1 "/>
      <sheetName val="A 2.1 PY"/>
      <sheetName val="A 2.1 CY"/>
      <sheetName val="A 2.1 EY"/>
      <sheetName val="A 2.2"/>
      <sheetName val="A 2.3"/>
      <sheetName val="Power Pur 3.1 (PY)"/>
      <sheetName val="Power Pur 3.1 (CY)"/>
      <sheetName val="Power Pur 3.1 (EY)"/>
      <sheetName val="A 3.2"/>
      <sheetName val="A 3.3 PY"/>
      <sheetName val="A 3.3 CY"/>
      <sheetName val="A 3.3 EY"/>
      <sheetName val="A 3.4"/>
      <sheetName val="A 3.5"/>
      <sheetName val="A 3.6 (PY)"/>
      <sheetName val="A 3.6 (CY)"/>
      <sheetName val="A 3.6 (EY)"/>
      <sheetName val="A 3.7"/>
      <sheetName val="A 3.8"/>
      <sheetName val="A 3.9"/>
      <sheetName val="A 3.10 "/>
      <sheetName val="A-5.1(PY)"/>
      <sheetName val="A-5.1(CY) "/>
      <sheetName val="A-5.1(EY)"/>
      <sheetName val="A-5.2(PY)"/>
      <sheetName val="A-5.2(CY)"/>
      <sheetName val="A-5.2(EY)"/>
      <sheetName val="A -5.3"/>
      <sheetName val="form 6.1 (PY) Gen"/>
      <sheetName val="form 6.1(PY)T&amp;D "/>
      <sheetName val="form 6.1 (CY) Gen"/>
      <sheetName val="form 6.1(CY) T&amp;D"/>
      <sheetName val="form 6.1 (EY) Gen "/>
      <sheetName val="form 6.1(EY) T&amp;D"/>
      <sheetName val="A 7.1"/>
      <sheetName val="A 7.2"/>
      <sheetName val="A 7.3"/>
      <sheetName val="A 7.4"/>
      <sheetName val="A 8.1"/>
      <sheetName val="A 8.2"/>
      <sheetName val="A 8.3"/>
      <sheetName val="A 8.4"/>
      <sheetName val="A 8.5"/>
      <sheetName val="A 8.6"/>
      <sheetName val="A 8.7"/>
      <sheetName val="A 8.8"/>
      <sheetName val="A 8.9"/>
      <sheetName val="A 8.10"/>
      <sheetName val="8.11 PY"/>
      <sheetName val="8.11 CY"/>
      <sheetName val="8.11 EY"/>
      <sheetName val="A-10.1"/>
      <sheetName val="A 10.2 (A)"/>
      <sheetName val="A 10.2 B"/>
      <sheetName val="A 10.2 C"/>
      <sheetName val="A 10.2 D"/>
      <sheetName val="A 10.3"/>
      <sheetName val="A 10.4"/>
      <sheetName val="Rev Calculation"/>
      <sheetName val="A 9.1"/>
      <sheetName val="A 3_7"/>
      <sheetName val="dpc cost"/>
      <sheetName val="SUMMERY"/>
      <sheetName val="form_x0000__x0000__x0000__x0000__x0000__x0000__x0000__x0000__x0000__x0000__x0000__x0000__x0000_"/>
      <sheetName val=""/>
      <sheetName val="form"/>
      <sheetName val="form?????????????"/>
      <sheetName val="form_x0000_"/>
      <sheetName val="04REL"/>
      <sheetName val="Sept "/>
      <sheetName val="7"/>
      <sheetName val="Salient1"/>
      <sheetName val="Labour charges"/>
      <sheetName val="RAJ"/>
      <sheetName val="Feb-06"/>
      <sheetName val="Inputs"/>
      <sheetName val="form_____________"/>
      <sheetName val="A-1_1_"/>
      <sheetName val="A_2_1_PY"/>
      <sheetName val="A_2_1_CY"/>
      <sheetName val="A_2_1_EY"/>
      <sheetName val="A_2_2"/>
      <sheetName val="A_2_3"/>
      <sheetName val="Power_Pur_3_1_(PY)"/>
      <sheetName val="Power_Pur_3_1_(CY)"/>
      <sheetName val="Power_Pur_3_1_(EY)"/>
      <sheetName val="A_3_2"/>
      <sheetName val="A_3_3_PY"/>
      <sheetName val="A_3_3_CY"/>
      <sheetName val="A_3_3_EY"/>
      <sheetName val="A_3_4"/>
      <sheetName val="A_3_5"/>
      <sheetName val="A_3_6_(PY)"/>
      <sheetName val="A_3_6_(CY)"/>
      <sheetName val="A_3_6_(EY)"/>
      <sheetName val="A_3_7"/>
      <sheetName val="A_3_8"/>
      <sheetName val="A_3_9"/>
      <sheetName val="A_3_10_"/>
      <sheetName val="A-5_1(PY)"/>
      <sheetName val="A-5_1(CY)_"/>
      <sheetName val="A-5_1(EY)"/>
      <sheetName val="A-5_2(PY)"/>
      <sheetName val="A-5_2(CY)"/>
      <sheetName val="A-5_2(EY)"/>
      <sheetName val="A_-5_3"/>
      <sheetName val="form_6_1_(PY)_Gen"/>
      <sheetName val="form_6_1(PY)T&amp;D_"/>
      <sheetName val="form_6_1_(CY)_Gen"/>
      <sheetName val="form_6_1(CY)_T&amp;D"/>
      <sheetName val="form_6_1_(EY)_Gen_"/>
      <sheetName val="form_6_1(EY)_T&amp;D"/>
      <sheetName val="A_7_1"/>
      <sheetName val="A_7_2"/>
      <sheetName val="A_7_3"/>
      <sheetName val="A_7_4"/>
      <sheetName val="A_8_1"/>
      <sheetName val="A_8_2"/>
      <sheetName val="A_8_3"/>
      <sheetName val="A_8_4"/>
      <sheetName val="A_8_5"/>
      <sheetName val="A_8_6"/>
      <sheetName val="A_8_7"/>
      <sheetName val="A_8_8"/>
      <sheetName val="A_8_9"/>
      <sheetName val="A_8_10"/>
      <sheetName val="8_11_PY"/>
      <sheetName val="8_11_CY"/>
      <sheetName val="8_11_EY"/>
      <sheetName val="A-10_1"/>
      <sheetName val="A_10_2_(A)"/>
      <sheetName val="A_10_2_B"/>
      <sheetName val="A_10_2_C"/>
      <sheetName val="A_10_2_D"/>
      <sheetName val="A_10_3"/>
      <sheetName val="A_10_4"/>
      <sheetName val="Rev_Calculation"/>
      <sheetName val="A_9_1"/>
      <sheetName val="form_x0000__x0000__x0000__x0000"/>
      <sheetName val="Assumption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>
        <row r="35">
          <cell r="G35">
            <v>64254.226096970044</v>
          </cell>
          <cell r="H35">
            <v>59093.238057586968</v>
          </cell>
          <cell r="I35">
            <v>63490.540060935658</v>
          </cell>
        </row>
        <row r="44">
          <cell r="G44">
            <v>24259.407938726315</v>
          </cell>
          <cell r="H44">
            <v>16526.511773419461</v>
          </cell>
          <cell r="I44">
            <v>17654.636270525258</v>
          </cell>
        </row>
      </sheetData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ily input"/>
      <sheetName val="Daily report"/>
      <sheetName val="OCM2"/>
      <sheetName val="OCM4"/>
      <sheetName val="OCM1"/>
      <sheetName val="OCM3"/>
      <sheetName val="OCM5"/>
      <sheetName val="OCM7"/>
      <sheetName val="INDEX"/>
      <sheetName val="OCM6"/>
      <sheetName val="highlight"/>
      <sheetName val="water"/>
      <sheetName val="AWARD"/>
      <sheetName val="CE"/>
      <sheetName val="hrawd"/>
      <sheetName val="04REL"/>
      <sheetName val="Daily_input"/>
      <sheetName val="Daily_report"/>
      <sheetName val="Instruction Sheet"/>
      <sheetName val="SUMMERY"/>
    </sheetNames>
    <sheetDataSet>
      <sheetData sheetId="0" refreshError="1"/>
      <sheetData sheetId="1" refreshError="1"/>
      <sheetData sheetId="2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/>
      <sheetData sheetId="14" refreshError="1"/>
      <sheetData sheetId="15" refreshError="1"/>
      <sheetData sheetId="16"/>
      <sheetData sheetId="17"/>
      <sheetData sheetId="18" refreshError="1"/>
      <sheetData sheetId="19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-1.1 "/>
      <sheetName val="A 2.1 PY"/>
      <sheetName val="A 2.1 CY"/>
      <sheetName val="A 2.1 EY"/>
      <sheetName val="A 2.2"/>
      <sheetName val="A 2.3"/>
      <sheetName val="Power Pur 3.1 (PY)"/>
      <sheetName val="Power Pur 3.1 (CY)"/>
      <sheetName val="Power Pur 3.1 (EY)"/>
      <sheetName val="A 3.2"/>
      <sheetName val="A 3.3 PY"/>
      <sheetName val="A 3.3 CY"/>
      <sheetName val="A 3.3 EY"/>
      <sheetName val="A 3.4"/>
      <sheetName val="A 3.5"/>
      <sheetName val="A 3.6 (PY)"/>
      <sheetName val="A 3.6 (CY)"/>
      <sheetName val="A 3.6 (EY)"/>
      <sheetName val="A 3.7"/>
      <sheetName val="A 3.8"/>
      <sheetName val="A 3.9"/>
      <sheetName val="A 3.10 "/>
      <sheetName val="A-5.1(PY)"/>
      <sheetName val="A-5.1(CY) "/>
      <sheetName val="A-5.1(EY)"/>
      <sheetName val="A-5.2(PY)"/>
      <sheetName val="A-5.2(CY)"/>
      <sheetName val="A-5.2(EY)"/>
      <sheetName val="A -5.3"/>
      <sheetName val="form 6.1 (PY) Gen"/>
      <sheetName val="form 6.1(PY)T&amp;D "/>
      <sheetName val="form 6.1 (CY) Gen"/>
      <sheetName val="form 6.1(CY) T&amp;D"/>
      <sheetName val="form 6.1 (EY) Gen "/>
      <sheetName val="form 6.1(EY) T&amp;D"/>
      <sheetName val="A 7.1"/>
      <sheetName val="A 7.2"/>
      <sheetName val="A 7.3"/>
      <sheetName val="A 7.4"/>
      <sheetName val="A 8.1"/>
      <sheetName val="A 8.2"/>
      <sheetName val="A 8.3"/>
      <sheetName val="A 8.4"/>
      <sheetName val="A 8.5"/>
      <sheetName val="A 8.6"/>
      <sheetName val="A 8.7"/>
      <sheetName val="A 8.8"/>
      <sheetName val="A 8.9"/>
      <sheetName val="A 8.10"/>
      <sheetName val="8.11 PY"/>
      <sheetName val="8.11 CY"/>
      <sheetName val="8.11 EY"/>
      <sheetName val="A-10.1"/>
      <sheetName val="A 10.2 (A)"/>
      <sheetName val="A 10.2 B"/>
      <sheetName val="A 10.2 C"/>
      <sheetName val="A 10.2 D"/>
      <sheetName val="A 10.3"/>
      <sheetName val="A 10.4"/>
      <sheetName val="Rev Calculation"/>
      <sheetName val="A 9.1"/>
      <sheetName val="A 3_7"/>
      <sheetName val="A-1_1_"/>
      <sheetName val="A_2_1_PY"/>
      <sheetName val="A_2_1_CY"/>
      <sheetName val="A_2_1_EY"/>
      <sheetName val="A_2_2"/>
      <sheetName val="A_2_3"/>
      <sheetName val="Power_Pur_3_1_(PY)"/>
      <sheetName val="Power_Pur_3_1_(CY)"/>
      <sheetName val="Power_Pur_3_1_(EY)"/>
      <sheetName val="A_3_2"/>
      <sheetName val="A_3_3_PY"/>
      <sheetName val="A_3_3_CY"/>
      <sheetName val="A_3_3_EY"/>
      <sheetName val="A_3_4"/>
      <sheetName val="A_3_5"/>
      <sheetName val="A_3_6_(PY)"/>
      <sheetName val="A_3_6_(CY)"/>
      <sheetName val="A_3_6_(EY)"/>
      <sheetName val="A_3_7"/>
      <sheetName val="A_3_8"/>
      <sheetName val="A_3_9"/>
      <sheetName val="A_3_10_"/>
      <sheetName val="A-5_1(PY)"/>
      <sheetName val="A-5_1(CY)_"/>
      <sheetName val="A-5_1(EY)"/>
      <sheetName val="A-5_2(PY)"/>
      <sheetName val="A-5_2(CY)"/>
      <sheetName val="A-5_2(EY)"/>
      <sheetName val="A_-5_3"/>
      <sheetName val="form_6_1_(PY)_Gen"/>
      <sheetName val="form_6_1(PY)T&amp;D_"/>
      <sheetName val="form_6_1_(CY)_Gen"/>
      <sheetName val="form_6_1(CY)_T&amp;D"/>
      <sheetName val="form_6_1_(EY)_Gen_"/>
      <sheetName val="form_6_1(EY)_T&amp;D"/>
      <sheetName val="A_7_1"/>
      <sheetName val="A_7_2"/>
      <sheetName val="A_7_3"/>
      <sheetName val="A_7_4"/>
      <sheetName val="A_8_1"/>
      <sheetName val="A_8_2"/>
      <sheetName val="A_8_3"/>
      <sheetName val="A_8_4"/>
      <sheetName val="A_8_5"/>
      <sheetName val="A_8_6"/>
      <sheetName val="A_8_7"/>
      <sheetName val="A_8_8"/>
      <sheetName val="A_8_9"/>
      <sheetName val="A_8_10"/>
      <sheetName val="8_11_PY"/>
      <sheetName val="8_11_CY"/>
      <sheetName val="8_11_EY"/>
      <sheetName val="A-10_1"/>
      <sheetName val="A_10_2_(A)"/>
      <sheetName val="A_10_2_B"/>
      <sheetName val="A_10_2_C"/>
      <sheetName val="A_10_2_D"/>
      <sheetName val="A_10_3"/>
      <sheetName val="A_10_4"/>
      <sheetName val="Rev_Calculation"/>
      <sheetName val="A_9_1"/>
      <sheetName val="Loan Position"/>
      <sheetName val="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>
        <row r="35">
          <cell r="I35">
            <v>63490.540060935658</v>
          </cell>
        </row>
        <row r="44">
          <cell r="I44">
            <v>17654.636270525258</v>
          </cell>
        </row>
      </sheetData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LY -99-00"/>
      <sheetName val="Hydro Data"/>
      <sheetName val="HLY0001"/>
      <sheetName val="SUMMERY"/>
      <sheetName val="mnthly-chrt"/>
      <sheetName val="purchase"/>
      <sheetName val="dpc cost"/>
      <sheetName val="Plant Availability"/>
      <sheetName val="MOD-PROJ"/>
      <sheetName val="Apr-99"/>
      <sheetName val="May-99"/>
      <sheetName val="Jun-99"/>
      <sheetName val="July-99"/>
      <sheetName val="Aug-99"/>
      <sheetName val="Sept-99"/>
      <sheetName val="Oct-99"/>
      <sheetName val="Nov-99"/>
      <sheetName val="Dec-99"/>
      <sheetName val="Jan-00"/>
      <sheetName val="Feb-00"/>
      <sheetName val="Mar-00"/>
      <sheetName val="A 3.7"/>
      <sheetName val="HLY_-99-00"/>
      <sheetName val="Hydro_Data"/>
      <sheetName val="dpc_cost"/>
      <sheetName val="Plant_Availability"/>
    </sheetNames>
    <sheetDataSet>
      <sheetData sheetId="0" refreshError="1"/>
      <sheetData sheetId="1" refreshError="1"/>
      <sheetData sheetId="2" refreshError="1"/>
      <sheetData sheetId="3" refreshError="1">
        <row r="1">
          <cell r="P1">
            <v>0.72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2.6 (Bhu)"/>
      <sheetName val="F1(Bhu)"/>
      <sheetName val="F2.1(Bhu)"/>
      <sheetName val="F2.2(Bhu)"/>
      <sheetName val="F2.3(Bhu)"/>
      <sheetName val="F3(Bhu)"/>
      <sheetName val="F3.1(Bhu)"/>
      <sheetName val="F3.2(Bhu)"/>
      <sheetName val="F3.3(Bhu)"/>
      <sheetName val="F4(Bhu)"/>
      <sheetName val="F5(Bhu)"/>
      <sheetName val="F5.1(Bhu)"/>
      <sheetName val="F5.2(Bhu)"/>
      <sheetName val="F5.3(Bhu)"/>
      <sheetName val="F5.4(Bhu)"/>
      <sheetName val="F6(Bhu)"/>
      <sheetName val="F11(Bhu)"/>
      <sheetName val="F12(Bhu)"/>
      <sheetName val="SUMMERY"/>
      <sheetName val="Act Trend"/>
    </sheetNames>
    <sheetDataSet>
      <sheetData sheetId="0" refreshError="1">
        <row r="2">
          <cell r="D2" t="str">
            <v>MAHARASHTRA STATE POWER GENERATION COMPANY LIMITED (MSPGCL)</v>
          </cell>
          <cell r="AT2" t="str">
            <v>MAHARASHTRA STATE POWER GENERATION COMPANY LIMITED (MSPGCL)</v>
          </cell>
        </row>
        <row r="3">
          <cell r="C3" t="str">
            <v>Annual Review and Revenue Requirement Application- Generation</v>
          </cell>
          <cell r="Z3" t="str">
            <v>Annual Review and Revenue Requirement Application- Generation</v>
          </cell>
          <cell r="AS3" t="str">
            <v>Annual Review and Revenue Requirement Application- Generation</v>
          </cell>
        </row>
        <row r="4">
          <cell r="C4" t="str">
            <v>Form 2.6: Planned &amp; Forced Outages</v>
          </cell>
          <cell r="Z4" t="str">
            <v>Form 2.6: Planned &amp; Forced Outages</v>
          </cell>
          <cell r="AS4" t="str">
            <v>Form 2.6: Planned &amp; Forced Outages</v>
          </cell>
        </row>
        <row r="5">
          <cell r="C5" t="str">
            <v>BHUSAWAL THERMAL POWER STATION</v>
          </cell>
          <cell r="Z5" t="str">
            <v>Bhusawal TPS Unit No 2  210  MW set.</v>
          </cell>
          <cell r="AS5" t="str">
            <v>Bhusawal TPS Unit No 3 : 210 MW set.</v>
          </cell>
        </row>
        <row r="7">
          <cell r="B7" t="str">
            <v>S.No.</v>
          </cell>
          <cell r="C7" t="str">
            <v>Particulars</v>
          </cell>
          <cell r="D7" t="str">
            <v xml:space="preserve">           2006 - 07</v>
          </cell>
          <cell r="E7" t="str">
            <v xml:space="preserve">  2007 - 08</v>
          </cell>
          <cell r="J7" t="str">
            <v xml:space="preserve"> 2008 - 09</v>
          </cell>
          <cell r="Y7" t="str">
            <v>S.No.</v>
          </cell>
          <cell r="Z7" t="str">
            <v>Particulars</v>
          </cell>
          <cell r="AA7" t="str">
            <v>2006-07</v>
          </cell>
          <cell r="AB7" t="str">
            <v>2007-08</v>
          </cell>
          <cell r="AE7" t="str">
            <v>2008-09</v>
          </cell>
          <cell r="AR7" t="str">
            <v>S.No.</v>
          </cell>
          <cell r="AS7" t="str">
            <v>Particulars</v>
          </cell>
          <cell r="AT7" t="str">
            <v>2006-07</v>
          </cell>
          <cell r="AU7" t="str">
            <v>2007-08</v>
          </cell>
          <cell r="AX7" t="str">
            <v>2008-09</v>
          </cell>
        </row>
        <row r="8">
          <cell r="D8" t="str">
            <v>April-March      (Audited / Actuals)</v>
          </cell>
          <cell r="E8" t="str">
            <v>Apr-Sep             (Actual)</v>
          </cell>
          <cell r="F8" t="str">
            <v>Oct-Mar          (Estimated)</v>
          </cell>
          <cell r="G8" t="str">
            <v>April - March (Estimated)</v>
          </cell>
          <cell r="H8" t="str">
            <v>Order</v>
          </cell>
          <cell r="I8" t="str">
            <v>Difference</v>
          </cell>
          <cell r="J8" t="str">
            <v>Revised Estimate</v>
          </cell>
          <cell r="AA8" t="str">
            <v>(Actuals/Audited)</v>
          </cell>
          <cell r="AB8" t="str">
            <v>Apr-Sep(Actual)</v>
          </cell>
          <cell r="AC8" t="str">
            <v>Oct-Mar (Estimated)</v>
          </cell>
          <cell r="AD8" t="str">
            <v>April - March</v>
          </cell>
          <cell r="AE8" t="str">
            <v>Revised Estimates</v>
          </cell>
          <cell r="AT8" t="str">
            <v>(Actuals/Audited)</v>
          </cell>
          <cell r="AU8" t="str">
            <v>Apr-Sep(Actual)</v>
          </cell>
          <cell r="AV8" t="str">
            <v>Oct-Mar (Estimated)</v>
          </cell>
          <cell r="AW8" t="str">
            <v>April - March</v>
          </cell>
          <cell r="AX8" t="str">
            <v>Revised Estimates</v>
          </cell>
        </row>
        <row r="9">
          <cell r="D9" t="str">
            <v>(a)</v>
          </cell>
          <cell r="E9" t="str">
            <v>(b)</v>
          </cell>
          <cell r="F9" t="str">
            <v xml:space="preserve">(c) </v>
          </cell>
          <cell r="G9" t="str">
            <v>(d) = (b) + (c)</v>
          </cell>
          <cell r="H9" t="str">
            <v>(e)</v>
          </cell>
          <cell r="I9" t="str">
            <v>(f) = (d) - (e)</v>
          </cell>
          <cell r="J9" t="str">
            <v>(g)</v>
          </cell>
        </row>
        <row r="11">
          <cell r="B11" t="str">
            <v>A.</v>
          </cell>
          <cell r="C11" t="str">
            <v>Planned Outages for each Unit of Station</v>
          </cell>
          <cell r="Y11" t="str">
            <v>A.</v>
          </cell>
          <cell r="Z11" t="str">
            <v>Planned Outages for each Unit of Station</v>
          </cell>
          <cell r="AR11" t="str">
            <v>A.</v>
          </cell>
          <cell r="AS11" t="str">
            <v>Planned Outages for each Unit of Station</v>
          </cell>
        </row>
        <row r="12">
          <cell r="C12" t="str">
            <v>No of days of outage</v>
          </cell>
          <cell r="D12">
            <v>79.385000000000005</v>
          </cell>
          <cell r="E12">
            <v>0.5083333333333333</v>
          </cell>
          <cell r="F12">
            <v>22.5</v>
          </cell>
          <cell r="G12">
            <v>23.008333333333333</v>
          </cell>
          <cell r="J12">
            <v>25</v>
          </cell>
          <cell r="Z12" t="str">
            <v>No of days of outage</v>
          </cell>
          <cell r="AA12">
            <v>24.518750000000001</v>
          </cell>
          <cell r="AB12">
            <v>6.3825000000000003</v>
          </cell>
          <cell r="AC12">
            <v>25</v>
          </cell>
          <cell r="AE12">
            <v>38.6</v>
          </cell>
          <cell r="AS12" t="str">
            <v>No of days of outage</v>
          </cell>
          <cell r="AT12">
            <v>28.09375</v>
          </cell>
          <cell r="AU12">
            <v>6.5045833333333336</v>
          </cell>
          <cell r="AV12">
            <v>25</v>
          </cell>
          <cell r="AW12">
            <v>31.504583333333333</v>
          </cell>
          <cell r="AX12">
            <v>38.6</v>
          </cell>
        </row>
        <row r="13">
          <cell r="C13" t="str">
            <v>Period of Outage</v>
          </cell>
          <cell r="J13" t="str">
            <v>25 days AOH Blr-1 from 16.01.09 to 09.02.09, Blr-II from 22.10.08 to 15.11.08</v>
          </cell>
          <cell r="Z13" t="str">
            <v>Period of Outage</v>
          </cell>
          <cell r="AA13" t="str">
            <v>Detailed period in enlisted in Red Bold Font</v>
          </cell>
          <cell r="AB13" t="str">
            <v xml:space="preserve">Detailed period in enlisted in Red Bold Font </v>
          </cell>
          <cell r="AC13" t="str">
            <v>AOH from 1.12.07 to 25.12.07 for 25 days</v>
          </cell>
          <cell r="AE13" t="str">
            <v>75 days for COH DCS works. From : 26.12.08 to 10.03.09</v>
          </cell>
          <cell r="AS13" t="str">
            <v>Period of Outage</v>
          </cell>
          <cell r="AT13" t="str">
            <v>Detailed period in enlisted in Red Bold Font</v>
          </cell>
          <cell r="AU13" t="str">
            <v>Detailed period in enlisted Red Bold Font</v>
          </cell>
          <cell r="AV13" t="str">
            <v>AOH from 1.02.08 to 25.02.08 for 25 days</v>
          </cell>
          <cell r="AX13" t="str">
            <v xml:space="preserve">25 days for AOH </v>
          </cell>
        </row>
        <row r="14">
          <cell r="C14" t="str">
            <v>Reasons for Outage</v>
          </cell>
          <cell r="D14" t="str">
            <v xml:space="preserve">capital Overhaul for replacemenyt of all Condenser tubes </v>
          </cell>
          <cell r="E14" t="str">
            <v>Details of each Planned outage  is enlisted.in Red Bold Font</v>
          </cell>
          <cell r="F14" t="str">
            <v>AOH of Boiler No II from 26 Sep07 to 20 Oct-07,Blr No II from 1 Nov07 to 25 Nov07.(25 days each)</v>
          </cell>
          <cell r="J14" t="str">
            <v>To carry out AOH of boiler  as validity expires.</v>
          </cell>
          <cell r="Z14" t="str">
            <v>Reasons for Outage</v>
          </cell>
          <cell r="AA14" t="str">
            <v>Details of each Planned outage  is enlisted.in Red Bold Font</v>
          </cell>
          <cell r="AB14" t="str">
            <v>Details of each Planned outage  is enlisted.in Red Bold Font</v>
          </cell>
          <cell r="AC14" t="str">
            <v>To carry out AOH as per schedule. Also Boiler validity expires.</v>
          </cell>
          <cell r="AE14" t="str">
            <v>For DCS &amp; TA set O/H works.</v>
          </cell>
          <cell r="AS14" t="str">
            <v>Reasons for Outage</v>
          </cell>
          <cell r="AT14" t="str">
            <v>Details of each Planned outage  is enlisted.in Red Bold Font</v>
          </cell>
          <cell r="AU14" t="str">
            <v>Details of each Planned outage  is enlisted.in Red Bold Font</v>
          </cell>
          <cell r="AV14" t="str">
            <v>To carry out AOH as per schedule. Also Boiler validity expires.</v>
          </cell>
        </row>
        <row r="16">
          <cell r="B16" t="str">
            <v>B.</v>
          </cell>
          <cell r="C16" t="str">
            <v>Forced Outages for each Unit of Station</v>
          </cell>
          <cell r="Y16" t="str">
            <v>B.</v>
          </cell>
          <cell r="Z16" t="str">
            <v>Forced Outages for each Unit of Station</v>
          </cell>
          <cell r="AR16" t="str">
            <v>B.</v>
          </cell>
          <cell r="AS16" t="str">
            <v>Forced Outages for each Unit of Station</v>
          </cell>
        </row>
        <row r="17">
          <cell r="C17" t="str">
            <v>No of days of outage</v>
          </cell>
          <cell r="D17">
            <v>30.21875</v>
          </cell>
          <cell r="E17">
            <v>9.4733333333333345</v>
          </cell>
          <cell r="F17">
            <v>7.2225000000000001</v>
          </cell>
          <cell r="J17">
            <v>13.6</v>
          </cell>
          <cell r="Z17" t="str">
            <v>No of days of outage</v>
          </cell>
          <cell r="AA17">
            <v>21.855833333333333</v>
          </cell>
          <cell r="AB17">
            <v>19.375833333333333</v>
          </cell>
          <cell r="AC17">
            <v>6.32</v>
          </cell>
          <cell r="AE17">
            <v>12.8</v>
          </cell>
          <cell r="AS17" t="str">
            <v>No of days of outage</v>
          </cell>
          <cell r="AT17">
            <v>22.266666666666666</v>
          </cell>
          <cell r="AU17">
            <v>2.6383333333333332</v>
          </cell>
          <cell r="AV17">
            <v>24.904999999999998</v>
          </cell>
          <cell r="AW17">
            <v>24.904999999999998</v>
          </cell>
        </row>
        <row r="18">
          <cell r="C18" t="str">
            <v>Period of Outage</v>
          </cell>
          <cell r="E18" t="str">
            <v>Details of Forced outages is enlisted.</v>
          </cell>
          <cell r="J18" t="str">
            <v>As per the forced outages.</v>
          </cell>
          <cell r="Z18" t="str">
            <v>Period of Outage</v>
          </cell>
          <cell r="AA18" t="str">
            <v>Detail period of each forced outage  is enlisted.</v>
          </cell>
          <cell r="AB18" t="str">
            <v>Detail period of each forced outage  is enlisted.</v>
          </cell>
          <cell r="AC18" t="str">
            <v>As per the forced outages (if any)</v>
          </cell>
          <cell r="AS18" t="str">
            <v>Period of Outage</v>
          </cell>
          <cell r="AT18" t="str">
            <v>Detail period of each forced outage  is enlisted.</v>
          </cell>
          <cell r="AU18" t="str">
            <v>Detail period of each forced outage  is enlisted.</v>
          </cell>
        </row>
        <row r="19">
          <cell r="C19" t="str">
            <v xml:space="preserve">Reasons for Outage </v>
          </cell>
          <cell r="F19" t="str">
            <v>Forced outages due to Ageing of the plant.</v>
          </cell>
          <cell r="J19" t="str">
            <v>Forced outages due to Ageing of the plant.</v>
          </cell>
          <cell r="Z19" t="str">
            <v xml:space="preserve">Reasons for Outage </v>
          </cell>
          <cell r="AA19" t="str">
            <v>Details of each forced outage  is enlisted.</v>
          </cell>
          <cell r="AB19" t="str">
            <v>Details of each forced outage  is enlisted.</v>
          </cell>
          <cell r="AC19" t="str">
            <v>Forced outages due to Ageing of the plant.</v>
          </cell>
          <cell r="AE19" t="str">
            <v>Forced outages due to Ageing of the plant.</v>
          </cell>
          <cell r="AS19" t="str">
            <v xml:space="preserve">Reasons for Outage </v>
          </cell>
          <cell r="AT19" t="str">
            <v>Details of each forced outage  is enlisted.</v>
          </cell>
          <cell r="AU19" t="str">
            <v>Details of each forced outage  is enlisted.</v>
          </cell>
          <cell r="AV19" t="str">
            <v>Forced outages due to Ageing of the plant.</v>
          </cell>
          <cell r="AX19" t="str">
            <v>Forced outages due to Ageing of the plant.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ily input"/>
      <sheetName val="Daily report"/>
      <sheetName val="OCM2"/>
      <sheetName val="OCM4"/>
      <sheetName val="OCM1"/>
      <sheetName val="OCM3"/>
      <sheetName val="OCM5"/>
      <sheetName val="OCM7"/>
      <sheetName val="INDEX"/>
      <sheetName val="OCM6"/>
      <sheetName val="highlight"/>
      <sheetName val="water"/>
      <sheetName val="AWARD"/>
      <sheetName val="CE"/>
      <sheetName val="hrawd"/>
      <sheetName val="04REL"/>
      <sheetName val="Daily_input"/>
      <sheetName val="Daily_report"/>
      <sheetName val="Instruction Sheet"/>
      <sheetName val="SUMMERY"/>
      <sheetName val="Cash_Flow"/>
      <sheetName val="Sheet2"/>
      <sheetName val="Financial Estimates"/>
      <sheetName val="Daily_input1"/>
      <sheetName val="Daily_report1"/>
      <sheetName val="Instruction_Sheet"/>
    </sheetNames>
    <sheetDataSet>
      <sheetData sheetId="0" refreshError="1"/>
      <sheetData sheetId="1" refreshError="1"/>
      <sheetData sheetId="2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/>
      <sheetData sheetId="14" refreshError="1"/>
      <sheetData sheetId="15" refreshError="1"/>
      <sheetData sheetId="16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  <sheetData sheetId="24"/>
      <sheetData sheetId="25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3-04|71"/>
      <sheetName val="03-04|72"/>
      <sheetName val="03-04|74"/>
      <sheetName val="03-04|75"/>
      <sheetName val="03-04|76"/>
      <sheetName val="03-04|77"/>
      <sheetName val="03-04|79"/>
      <sheetName val="03-04|83"/>
      <sheetName val="03-04|Master"/>
      <sheetName val="04REL"/>
      <sheetName val="A 3.7"/>
      <sheetName val="C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Office Note"/>
      <sheetName val="approved in 187 of 2024"/>
      <sheetName val="Annexure A"/>
      <sheetName val="F2"/>
      <sheetName val="F5"/>
      <sheetName val="F10"/>
      <sheetName val="F11"/>
      <sheetName val="F12 as per station"/>
      <sheetName val="F12"/>
      <sheetName val="F13"/>
      <sheetName val="GCV Data"/>
      <sheetName val="GCV Data (From Station)"/>
      <sheetName val="FAC BILL"/>
      <sheetName val="Coal Details 210 "/>
      <sheetName val="GCV DETAILS 210"/>
      <sheetName val="Coal Details 500 "/>
      <sheetName val="GCV  DETAILS 500"/>
      <sheetName val="Coal Details 660"/>
      <sheetName val="GCV  DETAILS 660"/>
      <sheetName val="F11 (210)"/>
      <sheetName val="F11 (500)"/>
      <sheetName val="F11 (660)"/>
      <sheetName val="OVC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31">
          <cell r="U31">
            <v>126.3973223991223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Office Note"/>
      <sheetName val="approved in 187 of 2024"/>
      <sheetName val="Annexure A"/>
      <sheetName val="F2"/>
      <sheetName val="F5"/>
      <sheetName val="F10"/>
      <sheetName val="F11"/>
      <sheetName val="F12"/>
      <sheetName val="F13"/>
      <sheetName val="GCV Data"/>
      <sheetName val="GCV Data (From Station)"/>
      <sheetName val="FAC BILL"/>
      <sheetName val="Coal Details 210 "/>
      <sheetName val="GCV DETAILS 210"/>
      <sheetName val="Coal Details 500 "/>
      <sheetName val="500 GCV DETAILS"/>
      <sheetName val="Coal Details 660"/>
      <sheetName val="660 GCV DETAILS"/>
      <sheetName val="F12 as per station"/>
      <sheetName val="F11 (210)"/>
      <sheetName val="F11 (500)"/>
      <sheetName val="F11 (660)"/>
      <sheetName val="Justification 210"/>
      <sheetName val="Justification 500"/>
      <sheetName val="Justification 660"/>
      <sheetName val="OVC"/>
      <sheetName val="Coal Cos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31">
          <cell r="U31">
            <v>0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ily input"/>
      <sheetName val="Daily report"/>
      <sheetName val="OCM2"/>
      <sheetName val="OCM4"/>
      <sheetName val="OCM1"/>
      <sheetName val="OCM3"/>
      <sheetName val="OCM5"/>
      <sheetName val="OCM7"/>
      <sheetName val="INDEX"/>
      <sheetName val="OCM6"/>
      <sheetName val="highlight"/>
      <sheetName val="water"/>
      <sheetName val="AWARD"/>
      <sheetName val="CE"/>
      <sheetName val="hrawd"/>
      <sheetName val="2000-01"/>
      <sheetName val="04REL"/>
      <sheetName val="Daily_input"/>
      <sheetName val="Daily_report"/>
      <sheetName val="Inputs &amp; Assumptions"/>
      <sheetName val="Title"/>
      <sheetName val="CAPI_01-02"/>
      <sheetName val="Daily_input1"/>
      <sheetName val="Daily_report1"/>
      <sheetName val="Inputs_&amp;_Assumptions"/>
    </sheetNames>
    <sheetDataSet>
      <sheetData sheetId="0" refreshError="1"/>
      <sheetData sheetId="1" refreshError="1"/>
      <sheetData sheetId="2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/>
      <sheetData sheetId="14" refreshError="1"/>
      <sheetData sheetId="15" refreshError="1"/>
      <sheetData sheetId="16" refreshError="1"/>
      <sheetData sheetId="17"/>
      <sheetData sheetId="18"/>
      <sheetData sheetId="19" refreshError="1"/>
      <sheetData sheetId="20" refreshError="1"/>
      <sheetData sheetId="21" refreshError="1"/>
      <sheetData sheetId="22"/>
      <sheetData sheetId="23"/>
      <sheetData sheetId="24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Office Note"/>
      <sheetName val="approved in 187 of 2024"/>
      <sheetName val="Annexure A"/>
      <sheetName val="F2"/>
      <sheetName val="F5"/>
      <sheetName val="F10"/>
      <sheetName val="F11"/>
      <sheetName val="F12"/>
      <sheetName val="F12 as per station"/>
      <sheetName val="F13"/>
      <sheetName val="GCV Data"/>
      <sheetName val="GCV Data (From Station)"/>
      <sheetName val="FAC BILL"/>
      <sheetName val="Coal Details 210 "/>
      <sheetName val="GCV DETAILS 210"/>
      <sheetName val="Coal Details 500 "/>
      <sheetName val="500 GCV DETAILS"/>
      <sheetName val="Coal Details 660"/>
      <sheetName val="660 GCV DETAILS"/>
      <sheetName val="F11 (210)"/>
      <sheetName val="F11 (500)"/>
      <sheetName val="F11 (660)"/>
      <sheetName val="Justification 210"/>
      <sheetName val="Justification 500"/>
      <sheetName val="Justification 660"/>
      <sheetName val="OVC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31">
          <cell r="U31">
            <v>36.593616951054493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ily input"/>
      <sheetName val="Daily report"/>
      <sheetName val="OCM2"/>
      <sheetName val="OCM4"/>
      <sheetName val="OCM1"/>
      <sheetName val="OCM3"/>
      <sheetName val="OCM5"/>
      <sheetName val="OCM7"/>
      <sheetName val="INDEX"/>
      <sheetName val="OCM6"/>
      <sheetName val="highlight"/>
      <sheetName val="water"/>
      <sheetName val="AWARD"/>
      <sheetName val="CE"/>
      <sheetName val="hrawd"/>
      <sheetName val="Graph"/>
    </sheetNames>
    <sheetDataSet>
      <sheetData sheetId="0" refreshError="1"/>
      <sheetData sheetId="1" refreshError="1"/>
      <sheetData sheetId="2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/>
      <sheetData sheetId="14" refreshError="1"/>
      <sheetData sheetId="15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ily input"/>
      <sheetName val="Daily report"/>
      <sheetName val="OCM2"/>
      <sheetName val="OCM4"/>
      <sheetName val="OCM1"/>
      <sheetName val="OCM3"/>
      <sheetName val="OCM5"/>
      <sheetName val="OCM7"/>
      <sheetName val="INDEX"/>
      <sheetName val="OCM6"/>
      <sheetName val="highlight"/>
      <sheetName val="water"/>
      <sheetName val="AWARD"/>
      <sheetName val="CE"/>
      <sheetName val="hrawd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ily input"/>
      <sheetName val="Daily report"/>
      <sheetName val="OCM2"/>
      <sheetName val="OCM4"/>
      <sheetName val="OCM1"/>
      <sheetName val="OCM3"/>
      <sheetName val="OCM5"/>
      <sheetName val="OCM7"/>
      <sheetName val="INDEX"/>
      <sheetName val="OCM6"/>
      <sheetName val="highlight"/>
      <sheetName val="water"/>
      <sheetName val="AWARD"/>
      <sheetName val="CE"/>
      <sheetName val="hrawd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3-04|71"/>
      <sheetName val="03-04|72"/>
      <sheetName val="03-04|74"/>
      <sheetName val="03-04|75"/>
      <sheetName val="03-04|76"/>
      <sheetName val="03-04|77"/>
      <sheetName val="03-04|79"/>
      <sheetName val="03-04|83"/>
      <sheetName val="03-04|Master"/>
      <sheetName val="04REL"/>
      <sheetName val="A 3.7"/>
      <sheetName val="CE"/>
      <sheetName val="201-04REL-Final"/>
      <sheetName val="A_3_7"/>
      <sheetName val="Metro consind updation sheet"/>
      <sheetName val="Dom"/>
      <sheetName val="BD-Cons-FY 2017-18"/>
      <sheetName val="Cons- FY 2018-19"/>
      <sheetName val="DVVNL"/>
      <sheetName val="MVVNL"/>
      <sheetName val="PVVNL"/>
      <sheetName val="PuVVNL"/>
      <sheetName val="KESCo"/>
      <sheetName val="Cons-Existing-re comp"/>
      <sheetName val="Re-computation of sales-19- (2)"/>
      <sheetName val="Sheet4"/>
      <sheetName val="LMV-10 working"/>
      <sheetName val="FY 2017-18 Revenue"/>
      <sheetName val="Discom wise Reveneue FY 2017-18"/>
      <sheetName val="DVVNL_Prop"/>
      <sheetName val="MVVNL_Prop"/>
      <sheetName val="PVVNL_prop"/>
      <sheetName val="PuVVNL_Prop"/>
      <sheetName val="KESCo_Prop"/>
      <sheetName val="Re-computation of sales-19-20"/>
      <sheetName val="????(?????)"/>
      <sheetName val="po-log - curr. rate"/>
      <sheetName val="teo model"/>
      <sheetName val="Master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 refreshError="1"/>
      <sheetData sheetId="13"/>
      <sheetData sheetId="14" refreshError="1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 refreshError="1"/>
      <sheetData sheetId="36" refreshError="1"/>
      <sheetData sheetId="37" refreshError="1"/>
      <sheetData sheetId="38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Unit Rate"/>
      <sheetName val="160MVA+2FB"/>
      <sheetName val="160MVA+1FB"/>
      <sheetName val="160MVA Addl"/>
      <sheetName val="220KV FB"/>
      <sheetName val="315MVA Addl"/>
      <sheetName val="40MVA+2FB"/>
      <sheetName val="20MVA+2FB"/>
      <sheetName val="40MVA+1FB"/>
      <sheetName val="132FB"/>
      <sheetName val="40to63"/>
      <sheetName val="20to40"/>
      <sheetName val="Addl.40"/>
      <sheetName val="Addl.20"/>
      <sheetName val="SS-Cost"/>
      <sheetName val="Addl.63 (2)"/>
      <sheetName val="Addl_40"/>
      <sheetName val="Unit_Rate"/>
      <sheetName val="160MVA_Addl"/>
      <sheetName val="220KV_FB"/>
      <sheetName val="315MVA_Addl"/>
      <sheetName val="Addl_401"/>
      <sheetName val="Addl_20"/>
      <sheetName val="Addl_63_(2)"/>
      <sheetName val="A 3_7"/>
      <sheetName val="04REL"/>
      <sheetName val="data"/>
      <sheetName val="Data base Feb 09"/>
      <sheetName val="grid"/>
      <sheetName val="132kv DCDS"/>
      <sheetName val=""/>
      <sheetName val="Salient1"/>
      <sheetName val="Cat_Ser_load"/>
      <sheetName val="Sheet1"/>
      <sheetName val="PACK (B)"/>
      <sheetName val="Unit_Rate1"/>
      <sheetName val="160MVA_Addl1"/>
      <sheetName val="220KV_FB1"/>
      <sheetName val="315MVA_Addl1"/>
      <sheetName val="Addl_402"/>
      <sheetName val="Addl_201"/>
      <sheetName val="Addl_63_(2)1"/>
      <sheetName val="A_3_7"/>
      <sheetName val="Data_base_Feb_09"/>
      <sheetName val="132kv_DCDS"/>
      <sheetName val="PACK_(B)"/>
      <sheetName val="STN WISE EMR"/>
      <sheetName val="Inputs"/>
      <sheetName val="A"/>
      <sheetName val="Dom"/>
      <sheetName val="ATP"/>
      <sheetName val="R_Hrs_ Since Comm"/>
      <sheetName val="Calculations 1"/>
      <sheetName val="Consolidated"/>
      <sheetName val="Input"/>
      <sheetName val="Phasing 1"/>
      <sheetName val="Results"/>
      <sheetName val="Coal-Cal"/>
      <sheetName val="Introduction"/>
      <sheetName val="Calculations 2"/>
      <sheetName val="Calculations 3"/>
      <sheetName val="Calculations 4"/>
      <sheetName val="Calculations 5"/>
      <sheetName val="Phasing 3"/>
      <sheetName val="Input sheet"/>
      <sheetName val="BST"/>
      <sheetName val="BPlan_Energy Balance_Table"/>
      <sheetName val="Approved Energy Balance"/>
      <sheetName val="Energy Requirement"/>
      <sheetName val="CE PPA_Installed "/>
      <sheetName val="Table for Business Plan"/>
      <sheetName val="UPERC approved "/>
      <sheetName val="Monthwise_PLF"/>
      <sheetName val="Apr19"/>
      <sheetName val="May19 "/>
      <sheetName val="June-19"/>
      <sheetName val="July-19 "/>
      <sheetName val="Aug-19"/>
      <sheetName val="Sep-19 "/>
      <sheetName val="PP FY 2019-20 (Monthly)"/>
      <sheetName val="PLF Computation"/>
      <sheetName val="RANK"/>
      <sheetName val="FY 19_20"/>
      <sheetName val="FY 20_21"/>
      <sheetName val="FY 21_22"/>
      <sheetName val="FY 22_23"/>
      <sheetName val="FY 23_24"/>
      <sheetName val="FY 24_25"/>
      <sheetName val="Table for Petition"/>
      <sheetName val="F13_17_18"/>
      <sheetName val="F13_18_19"/>
      <sheetName val="F13_19_20"/>
      <sheetName val="F13_20_21"/>
      <sheetName val="F13_21_22"/>
      <sheetName val="F13_22_23"/>
      <sheetName val="F13_23_24"/>
      <sheetName val="F13_24_25"/>
      <sheetName val="F13A"/>
      <sheetName val="F13B_17_18"/>
      <sheetName val="F13B_18_19"/>
      <sheetName val="F13B_19_20"/>
      <sheetName val="F13B_20_21"/>
      <sheetName val="F13B_21_22"/>
      <sheetName val="F13B_22_23"/>
      <sheetName val="F13B_23_24"/>
      <sheetName val="F13B_24_25"/>
      <sheetName val="F13C"/>
      <sheetName val="F13D"/>
      <sheetName val="F13E"/>
      <sheetName val="F13F"/>
      <sheetName val="F13G"/>
      <sheetName val="F13H"/>
      <sheetName val="F13I"/>
      <sheetName val="F13J"/>
      <sheetName val="F13K"/>
      <sheetName val="F13L"/>
      <sheetName val="Instruction Sheet"/>
      <sheetName val="CE"/>
      <sheetName val="Adj.TB"/>
      <sheetName val="Sheet2"/>
      <sheetName val="Citrix"/>
      <sheetName val="UK"/>
      <sheetName val="Scheme Area Details_Block__ C2"/>
      <sheetName val="New33KVSS_E3"/>
      <sheetName val="Prop aug of Ex 33KVSS_E3a"/>
      <sheetName val="Coalmine"/>
      <sheetName val="SUMMERY"/>
      <sheetName val="Work_sheet"/>
      <sheetName val="dpc cost"/>
      <sheetName val="Survey Status_2"/>
      <sheetName val="TRP"/>
      <sheetName val="Basis"/>
      <sheetName val="Scheme_Area_Details_Block___C2"/>
      <sheetName val="Prop_aug_of_Ex_33KVSS_E3a"/>
      <sheetName val="Unit_Rate2"/>
      <sheetName val="160MVA_Addl2"/>
      <sheetName val="220KV_FB2"/>
      <sheetName val="315MVA_Addl2"/>
      <sheetName val="Addl_403"/>
      <sheetName val="Addl_202"/>
      <sheetName val="Addl_63_(2)2"/>
      <sheetName val="132kv_DCDS1"/>
      <sheetName val="A_3_71"/>
      <sheetName val="Data_base_Feb_091"/>
      <sheetName val="R_Hrs__Since_Comm"/>
      <sheetName val="Scheme_Area_Details_Block___C21"/>
      <sheetName val="Prop_aug_of_Ex_33KVSS_E3a1"/>
      <sheetName val="STN_WISE_EMR"/>
      <sheetName val="Report"/>
      <sheetName val="Latest revised Cost Estimates f"/>
      <sheetName val="Form 6"/>
      <sheetName val="220Kv (2)"/>
      <sheetName val="220Kv"/>
      <sheetName val="Unit_Rate3"/>
      <sheetName val="160MVA_Addl3"/>
      <sheetName val="220KV_FB3"/>
      <sheetName val="315MVA_Addl3"/>
      <sheetName val="Addl_404"/>
      <sheetName val="Addl_203"/>
      <sheetName val="Addl_63_(2)3"/>
      <sheetName val="132kv_DCDS2"/>
      <sheetName val="A_3_72"/>
      <sheetName val="Data_base_Feb_092"/>
      <sheetName val="% of Elect"/>
      <sheetName val="cap all"/>
      <sheetName val="Lead Statement"/>
      <sheetName val="Detailed Estimate"/>
      <sheetName val="Labour charges"/>
      <sheetName val="Sheet3"/>
      <sheetName val="A2-02-03"/>
      <sheetName val="all"/>
      <sheetName val="Form-C4"/>
      <sheetName val="RevenueInput"/>
      <sheetName val="cover1"/>
      <sheetName val="QOSWS "/>
      <sheetName val="QFC"/>
      <sheetName val="DE"/>
      <sheetName val="J"/>
      <sheetName val="BOQ"/>
      <sheetName val="BSPL"/>
      <sheetName val="BREAKUP OF OIL"/>
      <sheetName val="Unit_Rate4"/>
      <sheetName val="160MVA_Addl4"/>
      <sheetName val="220KV_FB4"/>
      <sheetName val="315MVA_Addl4"/>
      <sheetName val="Addl_405"/>
      <sheetName val="Addl_204"/>
      <sheetName val="Addl_63_(2)4"/>
      <sheetName val="A_3_73"/>
      <sheetName val="Data_base_Feb_093"/>
      <sheetName val="132kv_DCDS3"/>
      <sheetName val="PACK_(B)1"/>
      <sheetName val="STN_WISE_EMR1"/>
      <sheetName val="Calculations_1"/>
      <sheetName val="Phasing_1"/>
      <sheetName val="Calculations_2"/>
      <sheetName val="Calculations_3"/>
      <sheetName val="Calculations_4"/>
      <sheetName val="Calculations_5"/>
      <sheetName val="Phasing_3"/>
      <sheetName val="R_Hrs__Since_Comm1"/>
      <sheetName val="Scheme_Area_Details_Block___C22"/>
      <sheetName val="Prop_aug_of_Ex_33KVSS_E3a2"/>
      <sheetName val="Adj_TB"/>
      <sheetName val="Input_sheet"/>
      <sheetName val="BPlan_Energy_Balance_Table"/>
      <sheetName val="Approved_Energy_Balance"/>
      <sheetName val="Energy_Requirement"/>
      <sheetName val="CE_PPA_Installed_"/>
      <sheetName val="Table_for_Business_Plan"/>
      <sheetName val="UPERC_approved_"/>
      <sheetName val="May19_"/>
      <sheetName val="July-19_"/>
      <sheetName val="Sep-19_"/>
      <sheetName val="PP_FY_2019-20_(Monthly)"/>
      <sheetName val="PLF_Computation"/>
      <sheetName val="FY_19_20"/>
      <sheetName val="FY_20_21"/>
      <sheetName val="FY_21_22"/>
      <sheetName val="FY_22_23"/>
      <sheetName val="FY_23_24"/>
      <sheetName val="FY_24_25"/>
      <sheetName val="Table_for_Petition"/>
      <sheetName val="Instruction_Sheet"/>
      <sheetName val="dpc_cost"/>
      <sheetName val="Survey_Status_2"/>
      <sheetName val="Latest_revised_Cost_Estimates_f"/>
      <sheetName val="Form_6"/>
      <sheetName val="220Kv_(2)"/>
      <sheetName val="QOSWS_"/>
      <sheetName val="%_of_Elect"/>
      <sheetName val="cap_all"/>
      <sheetName val="Lead_Statement"/>
      <sheetName val="Detailed_Estimate"/>
      <sheetName val="Labour_charges"/>
      <sheetName val="Stationwise Thermal &amp; Hydel Gen"/>
      <sheetName val="Executive Summary -Thermal"/>
      <sheetName val="TWELVE"/>
      <sheetName val="2004"/>
      <sheetName val="indapsp"/>
      <sheetName val="indapep"/>
      <sheetName val="indapnp"/>
      <sheetName val="abstract IP_I"/>
      <sheetName val="abstract IP_II"/>
      <sheetName val="abstract IP_IIA"/>
      <sheetName val="Details Contractors"/>
      <sheetName val="Form_C4"/>
      <sheetName val="RATIOS"/>
      <sheetName val="Flight-1"/>
      <sheetName val="C.S.GENERATION"/>
      <sheetName val="Total Progress Feeders"/>
      <sheetName val="Total Progress PSS"/>
      <sheetName val="B-Chart"/>
      <sheetName val="ANEX-II"/>
      <sheetName val="ANEX-VII(a)"/>
      <sheetName val="Data base"/>
      <sheetName val="Executive Summary _Thermal"/>
      <sheetName val="Gunnampadu ss-9"/>
      <sheetName val="DLC"/>
      <sheetName val="1"/>
      <sheetName val="R.Hrs. Since Comm"/>
      <sheetName val="Setup Variables"/>
      <sheetName val="P&amp;L"/>
      <sheetName val="Directors"/>
      <sheetName val="Comp"/>
      <sheetName val="Format-5"/>
      <sheetName val="ip assessment_june.08"/>
      <sheetName val="DREV"/>
      <sheetName val="CREV"/>
      <sheetName val="data usm"/>
    </sheetNames>
    <sheetDataSet>
      <sheetData sheetId="0">
        <row r="38">
          <cell r="A38" t="str">
            <v xml:space="preserve">ESTIMATE FOR INSTALLATION OF ADDITIONAL 1X40MVA 132/33KV TRANSFORMER AT EXISTING EHV SUBSTATION </v>
          </cell>
        </row>
      </sheetData>
      <sheetData sheetId="1">
        <row r="38">
          <cell r="A38" t="str">
            <v xml:space="preserve">ESTIMATE FOR INSTALLATION OF ADDITIONAL 1X40MVA 132/33KV TRANSFORMER AT EXISTING EHV SUBSTATION </v>
          </cell>
        </row>
      </sheetData>
      <sheetData sheetId="2">
        <row r="38">
          <cell r="A38" t="str">
            <v xml:space="preserve">ESTIMATE FOR INSTALLATION OF ADDITIONAL 1X40MVA 132/33KV TRANSFORMER AT EXISTING EHV SUBSTATION </v>
          </cell>
        </row>
      </sheetData>
      <sheetData sheetId="3">
        <row r="38">
          <cell r="A38" t="str">
            <v xml:space="preserve">ESTIMATE FOR INSTALLATION OF ADDITIONAL 1X40MVA 132/33KV TRANSFORMER AT EXISTING EHV SUBSTATION </v>
          </cell>
        </row>
      </sheetData>
      <sheetData sheetId="4">
        <row r="38">
          <cell r="A38" t="str">
            <v xml:space="preserve">ESTIMATE FOR INSTALLATION OF ADDITIONAL 1X40MVA 132/33KV TRANSFORMER AT EXISTING EHV SUBSTATION </v>
          </cell>
        </row>
      </sheetData>
      <sheetData sheetId="5">
        <row r="38">
          <cell r="A38" t="str">
            <v xml:space="preserve">ESTIMATE FOR INSTALLATION OF ADDITIONAL 1X40MVA 132/33KV TRANSFORMER AT EXISTING EHV SUBSTATION </v>
          </cell>
        </row>
      </sheetData>
      <sheetData sheetId="6"/>
      <sheetData sheetId="7"/>
      <sheetData sheetId="8"/>
      <sheetData sheetId="9"/>
      <sheetData sheetId="10"/>
      <sheetData sheetId="11"/>
      <sheetData sheetId="12" refreshError="1">
        <row r="38">
          <cell r="A38" t="str">
            <v xml:space="preserve">ESTIMATE FOR INSTALLATION OF ADDITIONAL 1X40MVA 132/33KV TRANSFORMER AT EXISTING EHV SUBSTATION </v>
          </cell>
        </row>
        <row r="39">
          <cell r="A39" t="str">
            <v>ESTIMATE FOR INSTALLATION OF ADDITIONAL 1X40MVA 132/33KV TRANSFORMER AT EXISTING EHV SUBSTATION</v>
          </cell>
        </row>
        <row r="40">
          <cell r="A40" t="str">
            <v>SCHEDULE</v>
          </cell>
        </row>
        <row r="41">
          <cell r="A41" t="str">
            <v>SCHEDULE</v>
          </cell>
        </row>
        <row r="42">
          <cell r="A42" t="str">
            <v>TOTAL NO. OF LOCATIONS</v>
          </cell>
          <cell r="B42">
            <v>0</v>
          </cell>
          <cell r="C42">
            <v>1</v>
          </cell>
        </row>
        <row r="43">
          <cell r="C43">
            <v>1</v>
          </cell>
        </row>
        <row r="44">
          <cell r="A44" t="str">
            <v>SNO</v>
          </cell>
          <cell r="B44" t="str">
            <v>PARTICULARS</v>
          </cell>
          <cell r="C44" t="str">
            <v>Quantity</v>
          </cell>
          <cell r="D44" t="str">
            <v>EX-W Rate</v>
          </cell>
          <cell r="E44" t="str">
            <v>EX-W Amount</v>
          </cell>
          <cell r="F44" t="str">
            <v>Other Rate</v>
          </cell>
          <cell r="G44" t="str">
            <v>Other Amount</v>
          </cell>
          <cell r="H44" t="str">
            <v>Total Rate</v>
          </cell>
          <cell r="I44" t="str">
            <v>Total Amount</v>
          </cell>
        </row>
        <row r="45">
          <cell r="A45" t="str">
            <v>SNO</v>
          </cell>
          <cell r="B45" t="str">
            <v>PARTICULARS</v>
          </cell>
          <cell r="C45" t="str">
            <v>Quantity</v>
          </cell>
          <cell r="D45" t="str">
            <v>EX-W Rate</v>
          </cell>
          <cell r="E45" t="str">
            <v>EX-W Amount</v>
          </cell>
          <cell r="F45" t="str">
            <v>Other Rate</v>
          </cell>
          <cell r="G45" t="str">
            <v>Other Amount</v>
          </cell>
          <cell r="H45" t="str">
            <v>Total Rate</v>
          </cell>
          <cell r="I45" t="str">
            <v>Total Amount</v>
          </cell>
        </row>
        <row r="46">
          <cell r="A46" t="str">
            <v>(A)</v>
          </cell>
          <cell r="B46" t="str">
            <v>220KV EQUIPMENTS</v>
          </cell>
        </row>
        <row r="47">
          <cell r="A47" t="str">
            <v>(A)</v>
          </cell>
          <cell r="B47" t="str">
            <v>220KV EQUIPMENTS</v>
          </cell>
        </row>
        <row r="48">
          <cell r="A48">
            <v>1</v>
          </cell>
          <cell r="B48" t="str">
            <v>Circuit Breaker</v>
          </cell>
          <cell r="C48">
            <v>0</v>
          </cell>
          <cell r="D48">
            <v>13.429399999999999</v>
          </cell>
          <cell r="E48">
            <v>0</v>
          </cell>
          <cell r="F48">
            <v>1.0102</v>
          </cell>
          <cell r="G48">
            <v>0</v>
          </cell>
          <cell r="H48">
            <v>14.439599999999999</v>
          </cell>
          <cell r="I48">
            <v>0</v>
          </cell>
        </row>
        <row r="49">
          <cell r="A49">
            <v>2</v>
          </cell>
          <cell r="B49" t="str">
            <v>Current Transformer</v>
          </cell>
          <cell r="C49">
            <v>0</v>
          </cell>
          <cell r="D49">
            <v>1.3</v>
          </cell>
          <cell r="E49">
            <v>0</v>
          </cell>
          <cell r="F49">
            <v>9.1999999999999998E-2</v>
          </cell>
          <cell r="G49">
            <v>0</v>
          </cell>
          <cell r="H49">
            <v>1.3920000000000001</v>
          </cell>
          <cell r="I49">
            <v>0</v>
          </cell>
        </row>
        <row r="50">
          <cell r="A50">
            <v>3</v>
          </cell>
          <cell r="B50" t="str">
            <v>Isolator (with E/S)</v>
          </cell>
          <cell r="C50">
            <v>0</v>
          </cell>
          <cell r="D50">
            <v>0.50570000000000004</v>
          </cell>
          <cell r="E50">
            <v>0</v>
          </cell>
          <cell r="F50">
            <v>3.2899999999999999E-2</v>
          </cell>
          <cell r="G50">
            <v>0</v>
          </cell>
          <cell r="H50">
            <v>0.53860000000000008</v>
          </cell>
          <cell r="I50">
            <v>0</v>
          </cell>
        </row>
        <row r="51">
          <cell r="A51">
            <v>4</v>
          </cell>
          <cell r="B51" t="str">
            <v>Isolator (without E/S)</v>
          </cell>
          <cell r="C51">
            <v>0</v>
          </cell>
          <cell r="D51">
            <v>0.50570000000000004</v>
          </cell>
          <cell r="E51">
            <v>0</v>
          </cell>
          <cell r="F51">
            <v>3.2899999999999999E-2</v>
          </cell>
          <cell r="G51">
            <v>0</v>
          </cell>
          <cell r="H51">
            <v>0.53860000000000008</v>
          </cell>
          <cell r="I51">
            <v>0</v>
          </cell>
        </row>
        <row r="52">
          <cell r="A52">
            <v>5</v>
          </cell>
          <cell r="B52" t="str">
            <v>LA</v>
          </cell>
          <cell r="C52">
            <v>0</v>
          </cell>
          <cell r="D52">
            <v>0.4234</v>
          </cell>
          <cell r="E52">
            <v>0</v>
          </cell>
          <cell r="F52">
            <v>2.6100000000000002E-2</v>
          </cell>
          <cell r="G52">
            <v>0</v>
          </cell>
          <cell r="H52">
            <v>0.44950000000000001</v>
          </cell>
          <cell r="I52">
            <v>0</v>
          </cell>
        </row>
        <row r="53">
          <cell r="A53">
            <v>6</v>
          </cell>
          <cell r="B53" t="str">
            <v>PI / Solid Core Insulators</v>
          </cell>
          <cell r="C53">
            <v>0</v>
          </cell>
          <cell r="D53">
            <v>0.14399999999999999</v>
          </cell>
          <cell r="E53">
            <v>0</v>
          </cell>
          <cell r="F53">
            <v>9.7999999999999997E-3</v>
          </cell>
          <cell r="G53">
            <v>0</v>
          </cell>
          <cell r="H53">
            <v>0.15379999999999999</v>
          </cell>
          <cell r="I53">
            <v>0</v>
          </cell>
        </row>
        <row r="54">
          <cell r="A54">
            <v>7</v>
          </cell>
          <cell r="B54" t="str">
            <v>C&amp;R Panel(For feeder)</v>
          </cell>
          <cell r="C54">
            <v>0</v>
          </cell>
          <cell r="D54">
            <v>4.5674999999999999</v>
          </cell>
          <cell r="E54">
            <v>0</v>
          </cell>
          <cell r="F54">
            <v>9.1399999999999995E-2</v>
          </cell>
          <cell r="G54">
            <v>0</v>
          </cell>
          <cell r="H54">
            <v>4.6589</v>
          </cell>
          <cell r="I54">
            <v>0</v>
          </cell>
        </row>
        <row r="55">
          <cell r="A55">
            <v>8</v>
          </cell>
          <cell r="B55" t="str">
            <v>C&amp;R Panel (for transformer)</v>
          </cell>
          <cell r="C55">
            <v>0</v>
          </cell>
          <cell r="D55">
            <v>4.5674999999999999</v>
          </cell>
          <cell r="E55">
            <v>0</v>
          </cell>
          <cell r="F55">
            <v>9.1399999999999995E-2</v>
          </cell>
          <cell r="G55">
            <v>0</v>
          </cell>
          <cell r="H55">
            <v>4.6589</v>
          </cell>
          <cell r="I55">
            <v>0</v>
          </cell>
        </row>
        <row r="56">
          <cell r="A56">
            <v>9</v>
          </cell>
          <cell r="B56" t="str">
            <v>C&amp;R Panel (Bus coup./Bus tie)</v>
          </cell>
          <cell r="C56">
            <v>0</v>
          </cell>
          <cell r="D56">
            <v>4.5674999999999999</v>
          </cell>
          <cell r="E56">
            <v>0</v>
          </cell>
          <cell r="F56">
            <v>9.1399999999999995E-2</v>
          </cell>
          <cell r="G56">
            <v>0</v>
          </cell>
          <cell r="H56">
            <v>4.6589</v>
          </cell>
          <cell r="I56">
            <v>0</v>
          </cell>
        </row>
        <row r="57">
          <cell r="A57">
            <v>10</v>
          </cell>
          <cell r="B57" t="str">
            <v>Synchroscope</v>
          </cell>
          <cell r="C57">
            <v>0</v>
          </cell>
          <cell r="D57">
            <v>0</v>
          </cell>
          <cell r="E57">
            <v>0</v>
          </cell>
          <cell r="F57">
            <v>1.5</v>
          </cell>
          <cell r="G57">
            <v>0</v>
          </cell>
          <cell r="H57">
            <v>1.5</v>
          </cell>
          <cell r="I57">
            <v>0</v>
          </cell>
        </row>
        <row r="58">
          <cell r="A58">
            <v>11</v>
          </cell>
          <cell r="B58" t="str">
            <v>PT</v>
          </cell>
          <cell r="C58">
            <v>0</v>
          </cell>
          <cell r="D58">
            <v>1.5</v>
          </cell>
          <cell r="E58">
            <v>0</v>
          </cell>
          <cell r="F58">
            <v>0.1</v>
          </cell>
          <cell r="G58">
            <v>0</v>
          </cell>
          <cell r="H58">
            <v>1.6</v>
          </cell>
          <cell r="I58">
            <v>0</v>
          </cell>
        </row>
        <row r="59">
          <cell r="A59">
            <v>12</v>
          </cell>
          <cell r="B59" t="str">
            <v>Suspension/Tension String with H/W</v>
          </cell>
          <cell r="C59">
            <v>0</v>
          </cell>
          <cell r="D59">
            <v>6.0785000000000006E-2</v>
          </cell>
          <cell r="E59">
            <v>0</v>
          </cell>
          <cell r="F59">
            <v>6.0000000000000001E-3</v>
          </cell>
          <cell r="G59">
            <v>0</v>
          </cell>
          <cell r="H59">
            <v>6.6785000000000011E-2</v>
          </cell>
          <cell r="I59">
            <v>0</v>
          </cell>
        </row>
        <row r="60">
          <cell r="A60">
            <v>13</v>
          </cell>
          <cell r="B60" t="str">
            <v>Double Tension String with H/W</v>
          </cell>
          <cell r="C60">
            <v>0</v>
          </cell>
          <cell r="D60">
            <v>0.11468500000000001</v>
          </cell>
          <cell r="E60">
            <v>0</v>
          </cell>
          <cell r="F60">
            <v>1.1599999999999999E-2</v>
          </cell>
          <cell r="G60">
            <v>0</v>
          </cell>
          <cell r="H60">
            <v>0.12628500000000001</v>
          </cell>
          <cell r="I60">
            <v>0</v>
          </cell>
        </row>
        <row r="61">
          <cell r="A61">
            <v>13</v>
          </cell>
          <cell r="B61" t="str">
            <v>Double Tension String with H/W</v>
          </cell>
          <cell r="C61">
            <v>0</v>
          </cell>
          <cell r="D61">
            <v>0.114685</v>
          </cell>
          <cell r="E61">
            <v>0</v>
          </cell>
          <cell r="F61">
            <v>1.1599999999999999E-2</v>
          </cell>
          <cell r="G61">
            <v>0</v>
          </cell>
          <cell r="H61">
            <v>0.12628500000000001</v>
          </cell>
          <cell r="I61">
            <v>0</v>
          </cell>
        </row>
        <row r="62">
          <cell r="B62" t="str">
            <v>SUB TOTAL (A)</v>
          </cell>
          <cell r="C62" t="str">
            <v/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</row>
        <row r="63">
          <cell r="I63">
            <v>0</v>
          </cell>
        </row>
        <row r="64">
          <cell r="A64" t="str">
            <v>(B)</v>
          </cell>
          <cell r="B64" t="str">
            <v>132KV EQUIPMENTS</v>
          </cell>
        </row>
        <row r="65">
          <cell r="A65" t="str">
            <v>(B)</v>
          </cell>
          <cell r="B65" t="str">
            <v>132KV EQUIPMENTS</v>
          </cell>
        </row>
        <row r="66">
          <cell r="A66">
            <v>1</v>
          </cell>
          <cell r="B66" t="str">
            <v>Circuit Breaker</v>
          </cell>
          <cell r="C66">
            <v>1</v>
          </cell>
          <cell r="D66">
            <v>6.4887000000000015</v>
          </cell>
          <cell r="E66">
            <v>6.4887000000000015</v>
          </cell>
          <cell r="F66">
            <v>0.57534999999999992</v>
          </cell>
          <cell r="G66">
            <v>0.57534999999999992</v>
          </cell>
          <cell r="H66">
            <v>7.0640500000000017</v>
          </cell>
          <cell r="I66">
            <v>7.0640500000000017</v>
          </cell>
        </row>
        <row r="67">
          <cell r="A67">
            <v>2</v>
          </cell>
          <cell r="B67" t="str">
            <v>CT</v>
          </cell>
          <cell r="C67">
            <v>3</v>
          </cell>
          <cell r="D67">
            <v>0.6766871508379888</v>
          </cell>
          <cell r="E67">
            <v>2.0300614525139666</v>
          </cell>
          <cell r="F67">
            <v>4.9566480446927373E-2</v>
          </cell>
          <cell r="G67">
            <v>0.14869944134078211</v>
          </cell>
          <cell r="H67">
            <v>0.72625363128491616</v>
          </cell>
          <cell r="I67">
            <v>2.1787608938547489</v>
          </cell>
        </row>
        <row r="68">
          <cell r="A68">
            <v>3</v>
          </cell>
          <cell r="B68" t="str">
            <v xml:space="preserve">Isolator  with E/S </v>
          </cell>
          <cell r="C68">
            <v>0</v>
          </cell>
          <cell r="D68">
            <v>0.32090000000000002</v>
          </cell>
          <cell r="E68">
            <v>0</v>
          </cell>
          <cell r="F68">
            <v>2.4400000000000002E-2</v>
          </cell>
          <cell r="G68">
            <v>0</v>
          </cell>
          <cell r="H68">
            <v>0.3453</v>
          </cell>
          <cell r="I68">
            <v>0</v>
          </cell>
        </row>
        <row r="69">
          <cell r="A69">
            <v>4</v>
          </cell>
          <cell r="B69" t="str">
            <v>Isolator without E/S</v>
          </cell>
          <cell r="C69">
            <v>3</v>
          </cell>
          <cell r="D69">
            <v>0.32090000000000002</v>
          </cell>
          <cell r="E69">
            <v>0.96270000000000011</v>
          </cell>
          <cell r="F69">
            <v>2.4400000000000002E-2</v>
          </cell>
          <cell r="G69">
            <v>7.3200000000000001E-2</v>
          </cell>
          <cell r="H69">
            <v>0.3453</v>
          </cell>
          <cell r="I69">
            <v>1.0359</v>
          </cell>
        </row>
        <row r="70">
          <cell r="A70">
            <v>5</v>
          </cell>
          <cell r="B70" t="str">
            <v>PT</v>
          </cell>
          <cell r="C70">
            <v>0</v>
          </cell>
          <cell r="D70">
            <v>0.65</v>
          </cell>
          <cell r="E70">
            <v>0</v>
          </cell>
          <cell r="F70">
            <v>5.6000000000000001E-2</v>
          </cell>
          <cell r="G70">
            <v>0</v>
          </cell>
          <cell r="H70">
            <v>0.70600000000000007</v>
          </cell>
          <cell r="I70">
            <v>0</v>
          </cell>
        </row>
        <row r="71">
          <cell r="A71">
            <v>6</v>
          </cell>
          <cell r="B71" t="str">
            <v>LA</v>
          </cell>
          <cell r="C71">
            <v>3</v>
          </cell>
          <cell r="D71">
            <v>0.2258</v>
          </cell>
          <cell r="E71">
            <v>0.6774</v>
          </cell>
          <cell r="F71">
            <v>1.4200000000000001E-2</v>
          </cell>
          <cell r="G71">
            <v>4.2599999999999999E-2</v>
          </cell>
          <cell r="H71">
            <v>0.24</v>
          </cell>
          <cell r="I71">
            <v>0.72</v>
          </cell>
        </row>
        <row r="72">
          <cell r="A72">
            <v>7</v>
          </cell>
          <cell r="B72" t="str">
            <v>C&amp;R Panel (for 220/132KV Xmer)</v>
          </cell>
          <cell r="C72">
            <v>0</v>
          </cell>
          <cell r="D72">
            <v>4.9398999999999997</v>
          </cell>
          <cell r="E72">
            <v>0</v>
          </cell>
          <cell r="F72">
            <v>0.32175000000000004</v>
          </cell>
          <cell r="G72">
            <v>0</v>
          </cell>
          <cell r="H72">
            <v>5.2616499999999995</v>
          </cell>
          <cell r="I72">
            <v>0</v>
          </cell>
        </row>
        <row r="73">
          <cell r="A73">
            <v>8</v>
          </cell>
          <cell r="B73" t="str">
            <v>C&amp;R Panel (for 132/33KV Xmer)</v>
          </cell>
          <cell r="C73">
            <v>1</v>
          </cell>
          <cell r="D73">
            <v>4.9398999999999997</v>
          </cell>
          <cell r="E73">
            <v>4.9398999999999997</v>
          </cell>
          <cell r="F73">
            <v>0.32175000000000004</v>
          </cell>
          <cell r="G73">
            <v>0.32175000000000004</v>
          </cell>
          <cell r="H73">
            <v>5.2616499999999995</v>
          </cell>
          <cell r="I73">
            <v>5.2616499999999995</v>
          </cell>
        </row>
        <row r="74">
          <cell r="A74">
            <v>9</v>
          </cell>
          <cell r="B74" t="str">
            <v>C&amp;R Panel (for Feeder)</v>
          </cell>
          <cell r="C74">
            <v>0</v>
          </cell>
          <cell r="D74">
            <v>4.9398999999999997</v>
          </cell>
          <cell r="E74">
            <v>0</v>
          </cell>
          <cell r="F74">
            <v>0.32175000000000004</v>
          </cell>
          <cell r="G74">
            <v>0</v>
          </cell>
          <cell r="H74">
            <v>5.2616499999999995</v>
          </cell>
          <cell r="I74">
            <v>0</v>
          </cell>
        </row>
        <row r="75">
          <cell r="A75">
            <v>10</v>
          </cell>
          <cell r="B75" t="str">
            <v>C&amp;R Panel (for Bus coupler)</v>
          </cell>
          <cell r="C75">
            <v>0</v>
          </cell>
          <cell r="D75">
            <v>4.9398999999999997</v>
          </cell>
          <cell r="E75">
            <v>0</v>
          </cell>
          <cell r="F75">
            <v>0.32175000000000004</v>
          </cell>
          <cell r="G75">
            <v>0</v>
          </cell>
          <cell r="H75">
            <v>5.2616499999999995</v>
          </cell>
          <cell r="I75">
            <v>0</v>
          </cell>
        </row>
        <row r="76">
          <cell r="A76">
            <v>11</v>
          </cell>
          <cell r="B76" t="str">
            <v>PI/Solid Core Insulators</v>
          </cell>
          <cell r="C76">
            <v>36</v>
          </cell>
          <cell r="D76">
            <v>7.2499999999999995E-2</v>
          </cell>
          <cell r="E76">
            <v>2.61</v>
          </cell>
          <cell r="F76">
            <v>1.4E-2</v>
          </cell>
          <cell r="G76">
            <v>0.504</v>
          </cell>
          <cell r="H76">
            <v>8.6499999999999994E-2</v>
          </cell>
          <cell r="I76">
            <v>3.1139999999999999</v>
          </cell>
        </row>
        <row r="77">
          <cell r="A77">
            <v>12</v>
          </cell>
          <cell r="B77" t="str">
            <v>Suspension &amp; Tension String with H/W</v>
          </cell>
          <cell r="C77">
            <v>20</v>
          </cell>
          <cell r="D77">
            <v>3.6319999999999998E-2</v>
          </cell>
          <cell r="E77">
            <v>0.72639999999999993</v>
          </cell>
          <cell r="F77">
            <v>3.9924999999999995E-3</v>
          </cell>
          <cell r="G77">
            <v>7.984999999999999E-2</v>
          </cell>
          <cell r="H77">
            <v>4.0312500000000001E-2</v>
          </cell>
          <cell r="I77">
            <v>0.80624999999999991</v>
          </cell>
        </row>
        <row r="78">
          <cell r="A78">
            <v>13</v>
          </cell>
          <cell r="B78" t="str">
            <v>Double Tension String with H/W</v>
          </cell>
          <cell r="C78">
            <v>8</v>
          </cell>
          <cell r="D78">
            <v>5.9319999999999998E-2</v>
          </cell>
          <cell r="E78">
            <v>0.47455999999999998</v>
          </cell>
          <cell r="F78">
            <v>6.9924999999999987E-3</v>
          </cell>
          <cell r="G78">
            <v>5.593999999999999E-2</v>
          </cell>
          <cell r="H78">
            <v>6.6312499999999996E-2</v>
          </cell>
          <cell r="I78">
            <v>0.53049999999999997</v>
          </cell>
        </row>
        <row r="79">
          <cell r="A79">
            <v>13</v>
          </cell>
          <cell r="B79" t="str">
            <v>Double Tension String with H/W</v>
          </cell>
          <cell r="C79">
            <v>8</v>
          </cell>
          <cell r="D79">
            <v>5.9319999999999998E-2</v>
          </cell>
          <cell r="E79">
            <v>0.47455999999999998</v>
          </cell>
          <cell r="F79">
            <v>6.992E-3</v>
          </cell>
          <cell r="G79">
            <v>5.5939999999999997E-2</v>
          </cell>
          <cell r="H79">
            <v>6.6311999999999996E-2</v>
          </cell>
          <cell r="I79">
            <v>0.53049999999999997</v>
          </cell>
        </row>
        <row r="80">
          <cell r="B80" t="str">
            <v>SUB TOTAL (B)</v>
          </cell>
          <cell r="C80">
            <v>0</v>
          </cell>
          <cell r="D80">
            <v>0</v>
          </cell>
          <cell r="E80">
            <v>18.909721452513967</v>
          </cell>
          <cell r="F80">
            <v>0</v>
          </cell>
          <cell r="G80">
            <v>1.801389441340782</v>
          </cell>
          <cell r="H80">
            <v>0</v>
          </cell>
          <cell r="I80">
            <v>20.711110893854752</v>
          </cell>
        </row>
        <row r="81">
          <cell r="I81">
            <v>20.711110999999999</v>
          </cell>
        </row>
        <row r="82">
          <cell r="A82" t="str">
            <v>(C)</v>
          </cell>
          <cell r="B82" t="str">
            <v>33KV EQUIPMENTS</v>
          </cell>
        </row>
        <row r="83">
          <cell r="A83" t="str">
            <v>(C)</v>
          </cell>
          <cell r="B83" t="str">
            <v>33KV EQUIPMENTS</v>
          </cell>
        </row>
        <row r="84">
          <cell r="A84">
            <v>1</v>
          </cell>
          <cell r="B84" t="str">
            <v>Circuit Breaker</v>
          </cell>
          <cell r="C84">
            <v>1</v>
          </cell>
          <cell r="D84">
            <v>2.3801000000000001</v>
          </cell>
          <cell r="E84">
            <v>2.3801000000000001</v>
          </cell>
          <cell r="F84">
            <v>0.1452</v>
          </cell>
          <cell r="G84">
            <v>0.1452</v>
          </cell>
          <cell r="H84">
            <v>2.5253000000000001</v>
          </cell>
          <cell r="I84">
            <v>2.5253000000000001</v>
          </cell>
        </row>
        <row r="85">
          <cell r="A85">
            <v>2</v>
          </cell>
          <cell r="B85" t="str">
            <v>CT</v>
          </cell>
          <cell r="C85">
            <v>3</v>
          </cell>
          <cell r="D85">
            <v>0.1192</v>
          </cell>
          <cell r="E85">
            <v>0.35760000000000003</v>
          </cell>
          <cell r="F85">
            <v>1.23E-2</v>
          </cell>
          <cell r="G85">
            <v>3.6900000000000002E-2</v>
          </cell>
          <cell r="H85">
            <v>0.13150000000000001</v>
          </cell>
          <cell r="I85">
            <v>0.39450000000000002</v>
          </cell>
        </row>
        <row r="86">
          <cell r="A86">
            <v>3</v>
          </cell>
          <cell r="B86" t="str">
            <v>LA</v>
          </cell>
          <cell r="C86">
            <v>3</v>
          </cell>
          <cell r="D86">
            <v>3.6799999999999999E-2</v>
          </cell>
          <cell r="E86">
            <v>0.1104</v>
          </cell>
          <cell r="F86">
            <v>2.3E-3</v>
          </cell>
          <cell r="G86">
            <v>6.8999999999999999E-3</v>
          </cell>
          <cell r="H86">
            <v>3.9099999999999996E-2</v>
          </cell>
          <cell r="I86">
            <v>0.1173</v>
          </cell>
        </row>
        <row r="87">
          <cell r="A87">
            <v>4</v>
          </cell>
          <cell r="B87" t="str">
            <v>Potential transformer</v>
          </cell>
          <cell r="C87">
            <v>0</v>
          </cell>
          <cell r="D87">
            <v>1.2500000000000001E-2</v>
          </cell>
          <cell r="E87">
            <v>0</v>
          </cell>
          <cell r="F87">
            <v>2E-3</v>
          </cell>
          <cell r="G87">
            <v>0</v>
          </cell>
          <cell r="H87">
            <v>1.4500000000000001E-2</v>
          </cell>
          <cell r="I87">
            <v>0</v>
          </cell>
        </row>
        <row r="88">
          <cell r="A88">
            <v>5</v>
          </cell>
          <cell r="B88" t="str">
            <v>Isolator (with E/S) with insulator</v>
          </cell>
          <cell r="C88">
            <v>0</v>
          </cell>
          <cell r="D88">
            <v>0.10929999999999999</v>
          </cell>
          <cell r="E88">
            <v>0</v>
          </cell>
          <cell r="F88">
            <v>7.4999999999999997E-3</v>
          </cell>
          <cell r="G88">
            <v>0</v>
          </cell>
          <cell r="H88">
            <v>0.11679999999999999</v>
          </cell>
          <cell r="I88">
            <v>0</v>
          </cell>
        </row>
        <row r="89">
          <cell r="A89">
            <v>6</v>
          </cell>
          <cell r="B89" t="str">
            <v>Isolator (without E/S) with insulator</v>
          </cell>
          <cell r="C89">
            <v>2</v>
          </cell>
          <cell r="D89">
            <v>0.10929999999999999</v>
          </cell>
          <cell r="E89">
            <v>0.21859999999999999</v>
          </cell>
          <cell r="F89">
            <v>7.4999999999999997E-3</v>
          </cell>
          <cell r="G89">
            <v>1.4999999999999999E-2</v>
          </cell>
          <cell r="H89">
            <v>0.11679999999999999</v>
          </cell>
          <cell r="I89">
            <v>0.23359999999999997</v>
          </cell>
        </row>
        <row r="90">
          <cell r="A90">
            <v>7</v>
          </cell>
          <cell r="B90" t="str">
            <v>C&amp;R Panel(for transformer)</v>
          </cell>
          <cell r="C90">
            <v>1</v>
          </cell>
          <cell r="D90">
            <v>1.8125</v>
          </cell>
          <cell r="E90">
            <v>1.8125</v>
          </cell>
          <cell r="F90">
            <v>9.4200000000000006E-2</v>
          </cell>
          <cell r="G90">
            <v>9.4200000000000006E-2</v>
          </cell>
          <cell r="H90">
            <v>1.9067000000000001</v>
          </cell>
          <cell r="I90">
            <v>1.9067000000000001</v>
          </cell>
        </row>
        <row r="91">
          <cell r="A91">
            <v>8</v>
          </cell>
          <cell r="B91" t="str">
            <v>C&amp;R Panel (for two feeder circuit)</v>
          </cell>
          <cell r="C91">
            <v>0</v>
          </cell>
          <cell r="D91">
            <v>1.8125</v>
          </cell>
          <cell r="E91">
            <v>0</v>
          </cell>
          <cell r="F91">
            <v>9.4200000000000006E-2</v>
          </cell>
          <cell r="G91">
            <v>0</v>
          </cell>
          <cell r="H91">
            <v>1.9067000000000001</v>
          </cell>
          <cell r="I91">
            <v>0</v>
          </cell>
        </row>
        <row r="92">
          <cell r="A92">
            <v>9</v>
          </cell>
          <cell r="B92" t="str">
            <v>Solid Core Insulators</v>
          </cell>
          <cell r="C92">
            <v>3</v>
          </cell>
          <cell r="D92">
            <v>1.2500000000000001E-2</v>
          </cell>
          <cell r="E92">
            <v>3.7500000000000006E-2</v>
          </cell>
          <cell r="F92">
            <v>2E-3</v>
          </cell>
          <cell r="G92">
            <v>6.0000000000000001E-3</v>
          </cell>
          <cell r="H92">
            <v>1.4500000000000001E-2</v>
          </cell>
          <cell r="I92">
            <v>4.3500000000000004E-2</v>
          </cell>
        </row>
        <row r="93">
          <cell r="A93">
            <v>10</v>
          </cell>
          <cell r="B93" t="str">
            <v>Suspension/Tension String with H/W</v>
          </cell>
          <cell r="C93">
            <v>12</v>
          </cell>
          <cell r="D93">
            <v>5.1900000000000002E-3</v>
          </cell>
          <cell r="E93">
            <v>4.1520000000000001E-2</v>
          </cell>
          <cell r="F93">
            <v>2.4000000000000002E-3</v>
          </cell>
          <cell r="G93">
            <v>1.9200000000000002E-2</v>
          </cell>
          <cell r="H93">
            <v>7.5900000000000004E-3</v>
          </cell>
          <cell r="I93">
            <v>6.0720000000000003E-2</v>
          </cell>
        </row>
        <row r="94">
          <cell r="A94">
            <v>11</v>
          </cell>
          <cell r="B94" t="str">
            <v>Double Tension String with H/W</v>
          </cell>
          <cell r="C94">
            <v>8</v>
          </cell>
          <cell r="D94">
            <v>1.038E-2</v>
          </cell>
          <cell r="E94">
            <v>0.12456</v>
          </cell>
          <cell r="F94">
            <v>4.5999999999999999E-3</v>
          </cell>
          <cell r="G94">
            <v>5.5199999999999999E-2</v>
          </cell>
          <cell r="H94">
            <v>1.498E-2</v>
          </cell>
          <cell r="I94">
            <v>0.17976</v>
          </cell>
        </row>
        <row r="95">
          <cell r="A95">
            <v>11</v>
          </cell>
          <cell r="B95" t="str">
            <v>Double Tension String with H/W</v>
          </cell>
          <cell r="C95">
            <v>8</v>
          </cell>
          <cell r="D95">
            <v>1.038E-2</v>
          </cell>
          <cell r="E95">
            <v>0.12456</v>
          </cell>
          <cell r="F95">
            <v>4.5999999999999999E-3</v>
          </cell>
          <cell r="G95">
            <v>5.5199999999999999E-2</v>
          </cell>
          <cell r="H95">
            <v>1.498E-2</v>
          </cell>
          <cell r="I95">
            <v>0.17976</v>
          </cell>
        </row>
        <row r="96">
          <cell r="B96" t="str">
            <v>SUB TOTAL (C)</v>
          </cell>
          <cell r="C96">
            <v>0</v>
          </cell>
          <cell r="D96">
            <v>0</v>
          </cell>
          <cell r="E96">
            <v>5.0827799999999996</v>
          </cell>
          <cell r="F96">
            <v>0</v>
          </cell>
          <cell r="G96">
            <v>0.37859999999999994</v>
          </cell>
          <cell r="H96">
            <v>0</v>
          </cell>
          <cell r="I96">
            <v>5.4613800000000001</v>
          </cell>
        </row>
        <row r="97">
          <cell r="I97">
            <v>5.4613800000000001</v>
          </cell>
        </row>
        <row r="98">
          <cell r="A98" t="str">
            <v>(D)</v>
          </cell>
          <cell r="B98" t="str">
            <v>TRANSFORMER &amp; ASSOCIATED EQUIP.</v>
          </cell>
        </row>
        <row r="99">
          <cell r="A99" t="str">
            <v>(D)</v>
          </cell>
          <cell r="B99" t="str">
            <v>TRANSFORMER &amp; ASSOCIATED EQUIP.</v>
          </cell>
        </row>
        <row r="100">
          <cell r="A100">
            <v>1</v>
          </cell>
          <cell r="B100" t="str">
            <v>160MVA 220/132KV Xmer(with oil and associated eqip.)</v>
          </cell>
          <cell r="C100">
            <v>0</v>
          </cell>
          <cell r="D100">
            <v>307.5</v>
          </cell>
          <cell r="E100">
            <v>0</v>
          </cell>
          <cell r="F100">
            <v>12.34</v>
          </cell>
          <cell r="G100">
            <v>0</v>
          </cell>
          <cell r="H100">
            <v>319.83999999999997</v>
          </cell>
          <cell r="I100">
            <v>0</v>
          </cell>
        </row>
        <row r="101">
          <cell r="A101">
            <v>2</v>
          </cell>
          <cell r="B101" t="str">
            <v>40MVA 132/33KV Xmer (with oil and associated equip.)</v>
          </cell>
          <cell r="C101">
            <v>1</v>
          </cell>
          <cell r="D101">
            <v>124.35869344262296</v>
          </cell>
          <cell r="E101">
            <v>124.35869344262296</v>
          </cell>
          <cell r="F101">
            <v>8.5145573770491794</v>
          </cell>
          <cell r="G101">
            <v>8.5145573770491794</v>
          </cell>
          <cell r="H101">
            <v>132.87325081967214</v>
          </cell>
          <cell r="I101">
            <v>132.87325081967214</v>
          </cell>
        </row>
        <row r="102">
          <cell r="A102">
            <v>3</v>
          </cell>
          <cell r="B102" t="str">
            <v>Oil filteration Machine(500 Gl.per Hr.)</v>
          </cell>
          <cell r="C102">
            <v>1</v>
          </cell>
          <cell r="D102">
            <v>2.2738</v>
          </cell>
          <cell r="E102">
            <v>2.2738</v>
          </cell>
          <cell r="F102">
            <v>0.30199999999999999</v>
          </cell>
          <cell r="G102">
            <v>0.30199999999999999</v>
          </cell>
          <cell r="H102">
            <v>2.5758000000000001</v>
          </cell>
          <cell r="I102">
            <v>2.5758000000000001</v>
          </cell>
        </row>
        <row r="103">
          <cell r="A103">
            <v>4</v>
          </cell>
          <cell r="B103" t="str">
            <v>Oil Storage Tank (15/20 KL)</v>
          </cell>
          <cell r="C103">
            <v>0</v>
          </cell>
          <cell r="D103">
            <v>0</v>
          </cell>
          <cell r="E103">
            <v>0</v>
          </cell>
          <cell r="F103">
            <v>2</v>
          </cell>
          <cell r="G103">
            <v>0</v>
          </cell>
          <cell r="H103">
            <v>2</v>
          </cell>
          <cell r="I103">
            <v>0</v>
          </cell>
        </row>
        <row r="104">
          <cell r="A104">
            <v>4</v>
          </cell>
          <cell r="B104" t="str">
            <v>Oil Storage Tank (15/20 KL)</v>
          </cell>
          <cell r="C104">
            <v>0</v>
          </cell>
          <cell r="D104">
            <v>0</v>
          </cell>
          <cell r="E104">
            <v>0</v>
          </cell>
          <cell r="F104">
            <v>2</v>
          </cell>
          <cell r="G104">
            <v>0</v>
          </cell>
          <cell r="H104">
            <v>2</v>
          </cell>
          <cell r="I104">
            <v>0</v>
          </cell>
        </row>
        <row r="105">
          <cell r="B105" t="str">
            <v>SUB TOTAL (D)</v>
          </cell>
          <cell r="C105">
            <v>0</v>
          </cell>
          <cell r="D105">
            <v>0</v>
          </cell>
          <cell r="E105">
            <v>126.63249344262296</v>
          </cell>
          <cell r="F105">
            <v>0</v>
          </cell>
          <cell r="G105">
            <v>8.816557377049179</v>
          </cell>
          <cell r="H105">
            <v>0</v>
          </cell>
          <cell r="I105">
            <v>135.44905081967212</v>
          </cell>
        </row>
        <row r="106">
          <cell r="I106">
            <v>135.449051</v>
          </cell>
        </row>
        <row r="107">
          <cell r="A107" t="str">
            <v>(E)</v>
          </cell>
          <cell r="B107" t="str">
            <v xml:space="preserve">220KV &amp;132KV Carrier Comm.Equip.including provision for </v>
          </cell>
        </row>
        <row r="108">
          <cell r="B108" t="str">
            <v>telemetering etc.&amp; sending s/ss reqmnt</v>
          </cell>
        </row>
        <row r="109">
          <cell r="B109" t="str">
            <v>telemetering etc.&amp; sending s/ss reqmnt</v>
          </cell>
        </row>
        <row r="110">
          <cell r="A110">
            <v>1</v>
          </cell>
          <cell r="B110" t="str">
            <v>Carrier cabinet</v>
          </cell>
          <cell r="C110">
            <v>0</v>
          </cell>
          <cell r="D110">
            <v>3.5</v>
          </cell>
          <cell r="E110">
            <v>0</v>
          </cell>
          <cell r="F110">
            <v>3.5709999999999999E-2</v>
          </cell>
          <cell r="G110">
            <v>0</v>
          </cell>
          <cell r="H110">
            <v>3.5357099999999999</v>
          </cell>
          <cell r="I110">
            <v>0</v>
          </cell>
        </row>
        <row r="111">
          <cell r="A111">
            <v>2</v>
          </cell>
          <cell r="B111" t="str">
            <v>Coupling Devices (LMU)</v>
          </cell>
          <cell r="C111">
            <v>0</v>
          </cell>
          <cell r="D111">
            <v>0.8</v>
          </cell>
          <cell r="E111">
            <v>0</v>
          </cell>
          <cell r="F111">
            <v>0</v>
          </cell>
          <cell r="G111">
            <v>0</v>
          </cell>
          <cell r="H111">
            <v>0.8</v>
          </cell>
          <cell r="I111">
            <v>0</v>
          </cell>
        </row>
        <row r="112">
          <cell r="A112">
            <v>3</v>
          </cell>
          <cell r="B112" t="str">
            <v>Protection coupler</v>
          </cell>
          <cell r="C112">
            <v>0</v>
          </cell>
          <cell r="D112">
            <v>1.7</v>
          </cell>
          <cell r="E112">
            <v>0</v>
          </cell>
          <cell r="F112">
            <v>0</v>
          </cell>
          <cell r="G112">
            <v>0</v>
          </cell>
          <cell r="H112">
            <v>1.7</v>
          </cell>
          <cell r="I112">
            <v>0</v>
          </cell>
        </row>
        <row r="113">
          <cell r="A113">
            <v>4</v>
          </cell>
          <cell r="B113" t="str">
            <v>EPAX</v>
          </cell>
          <cell r="C113">
            <v>0</v>
          </cell>
          <cell r="D113">
            <v>2.5</v>
          </cell>
          <cell r="E113">
            <v>0</v>
          </cell>
          <cell r="F113">
            <v>0</v>
          </cell>
          <cell r="G113">
            <v>0</v>
          </cell>
          <cell r="H113">
            <v>2.5</v>
          </cell>
          <cell r="I113">
            <v>0</v>
          </cell>
        </row>
        <row r="114">
          <cell r="A114">
            <v>5</v>
          </cell>
          <cell r="B114" t="str">
            <v>Telephone Sets</v>
          </cell>
          <cell r="C114">
            <v>0</v>
          </cell>
          <cell r="D114">
            <v>0.01</v>
          </cell>
          <cell r="E114">
            <v>0</v>
          </cell>
          <cell r="F114">
            <v>0</v>
          </cell>
          <cell r="G114">
            <v>0</v>
          </cell>
          <cell r="H114">
            <v>0.01</v>
          </cell>
          <cell r="I114">
            <v>0</v>
          </cell>
        </row>
        <row r="115">
          <cell r="A115">
            <v>6</v>
          </cell>
          <cell r="B115" t="str">
            <v>Coxial Cable (KM)</v>
          </cell>
          <cell r="C115">
            <v>0</v>
          </cell>
          <cell r="D115">
            <v>0.8</v>
          </cell>
          <cell r="E115">
            <v>0</v>
          </cell>
          <cell r="F115">
            <v>0</v>
          </cell>
          <cell r="G115">
            <v>0</v>
          </cell>
          <cell r="H115">
            <v>0.8</v>
          </cell>
          <cell r="I115">
            <v>0</v>
          </cell>
        </row>
        <row r="116">
          <cell r="A116">
            <v>7</v>
          </cell>
          <cell r="B116" t="str">
            <v>Telephone Cable</v>
          </cell>
          <cell r="C116">
            <v>0</v>
          </cell>
          <cell r="D116">
            <v>0.25</v>
          </cell>
          <cell r="E116">
            <v>0</v>
          </cell>
          <cell r="F116">
            <v>0</v>
          </cell>
          <cell r="G116">
            <v>0</v>
          </cell>
          <cell r="H116">
            <v>0.25</v>
          </cell>
          <cell r="I116">
            <v>0</v>
          </cell>
        </row>
        <row r="117">
          <cell r="A117">
            <v>8</v>
          </cell>
          <cell r="B117" t="str">
            <v>220kV Wave Trap</v>
          </cell>
          <cell r="C117">
            <v>0</v>
          </cell>
          <cell r="D117">
            <v>1.5</v>
          </cell>
          <cell r="E117">
            <v>0</v>
          </cell>
          <cell r="F117">
            <v>0</v>
          </cell>
          <cell r="G117">
            <v>0</v>
          </cell>
          <cell r="H117">
            <v>1.5</v>
          </cell>
          <cell r="I117">
            <v>0</v>
          </cell>
        </row>
        <row r="118">
          <cell r="A118">
            <v>9</v>
          </cell>
          <cell r="B118" t="str">
            <v>132kV Wave Trap</v>
          </cell>
          <cell r="C118">
            <v>0</v>
          </cell>
          <cell r="D118">
            <v>1</v>
          </cell>
          <cell r="E118">
            <v>0</v>
          </cell>
          <cell r="F118">
            <v>0</v>
          </cell>
          <cell r="G118">
            <v>0</v>
          </cell>
          <cell r="H118">
            <v>1</v>
          </cell>
          <cell r="I118">
            <v>0</v>
          </cell>
        </row>
        <row r="119">
          <cell r="A119">
            <v>10</v>
          </cell>
          <cell r="B119" t="str">
            <v>220kV CVT</v>
          </cell>
          <cell r="C119">
            <v>0</v>
          </cell>
          <cell r="D119">
            <v>2.5</v>
          </cell>
          <cell r="E119">
            <v>0</v>
          </cell>
          <cell r="F119">
            <v>0</v>
          </cell>
          <cell r="G119">
            <v>0</v>
          </cell>
          <cell r="H119">
            <v>2.5</v>
          </cell>
          <cell r="I119">
            <v>0</v>
          </cell>
        </row>
        <row r="120">
          <cell r="A120">
            <v>11</v>
          </cell>
          <cell r="B120" t="str">
            <v>132kV Coupling Capacitors</v>
          </cell>
          <cell r="C120">
            <v>0</v>
          </cell>
          <cell r="D120">
            <v>1</v>
          </cell>
          <cell r="E120">
            <v>0</v>
          </cell>
          <cell r="F120">
            <v>0</v>
          </cell>
          <cell r="G120">
            <v>0</v>
          </cell>
          <cell r="H120">
            <v>1</v>
          </cell>
          <cell r="I120">
            <v>0</v>
          </cell>
        </row>
        <row r="121">
          <cell r="A121">
            <v>11</v>
          </cell>
          <cell r="B121" t="str">
            <v>132kV Coupling Capacitors</v>
          </cell>
          <cell r="C121">
            <v>0</v>
          </cell>
          <cell r="D121">
            <v>1</v>
          </cell>
          <cell r="E121">
            <v>0</v>
          </cell>
          <cell r="F121">
            <v>0</v>
          </cell>
          <cell r="G121">
            <v>0</v>
          </cell>
          <cell r="H121">
            <v>1</v>
          </cell>
          <cell r="I121">
            <v>0</v>
          </cell>
        </row>
        <row r="122">
          <cell r="B122" t="str">
            <v>SUB TOTAL (E)</v>
          </cell>
          <cell r="C122">
            <v>0</v>
          </cell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</row>
        <row r="123">
          <cell r="I123">
            <v>0</v>
          </cell>
        </row>
        <row r="124">
          <cell r="A124" t="str">
            <v>(F-I)</v>
          </cell>
          <cell r="B124" t="str">
            <v>220KV Structures</v>
          </cell>
          <cell r="C124" t="str">
            <v>Weight of Steel in MT</v>
          </cell>
        </row>
        <row r="125">
          <cell r="A125" t="str">
            <v>(F-I)</v>
          </cell>
          <cell r="B125" t="str">
            <v>220KV Structures</v>
          </cell>
          <cell r="C125" t="str">
            <v>Weight of Steel in MT</v>
          </cell>
        </row>
        <row r="126">
          <cell r="A126">
            <v>1</v>
          </cell>
          <cell r="B126" t="str">
            <v>Gantry Column(AGT)</v>
          </cell>
          <cell r="C126">
            <v>0</v>
          </cell>
          <cell r="D126">
            <v>3.6</v>
          </cell>
          <cell r="E126">
            <v>0</v>
          </cell>
        </row>
        <row r="127">
          <cell r="A127">
            <v>2</v>
          </cell>
          <cell r="B127" t="str">
            <v>Gantry Column(AAGT)</v>
          </cell>
          <cell r="C127">
            <v>0</v>
          </cell>
          <cell r="D127">
            <v>5.31</v>
          </cell>
          <cell r="E127">
            <v>0</v>
          </cell>
        </row>
        <row r="128">
          <cell r="A128">
            <v>3</v>
          </cell>
          <cell r="B128" t="str">
            <v>Gantry Beam(AGB)</v>
          </cell>
          <cell r="C128">
            <v>0</v>
          </cell>
          <cell r="D128">
            <v>1.23</v>
          </cell>
          <cell r="E128">
            <v>0</v>
          </cell>
        </row>
        <row r="129">
          <cell r="A129">
            <v>4</v>
          </cell>
          <cell r="B129" t="str">
            <v>Main Busbar Structure(ABM)</v>
          </cell>
          <cell r="C129">
            <v>0</v>
          </cell>
          <cell r="D129">
            <v>2.411</v>
          </cell>
          <cell r="E129">
            <v>0</v>
          </cell>
        </row>
        <row r="130">
          <cell r="A130">
            <v>5</v>
          </cell>
          <cell r="B130" t="str">
            <v>Auxiliary Busbar structure(ABA)</v>
          </cell>
          <cell r="C130">
            <v>0</v>
          </cell>
          <cell r="D130">
            <v>2.327</v>
          </cell>
          <cell r="E130">
            <v>0</v>
          </cell>
        </row>
        <row r="131">
          <cell r="A131">
            <v>6</v>
          </cell>
          <cell r="B131" t="str">
            <v>CT structure</v>
          </cell>
          <cell r="C131">
            <v>0</v>
          </cell>
          <cell r="D131">
            <v>0.27</v>
          </cell>
          <cell r="E131">
            <v>0</v>
          </cell>
        </row>
        <row r="132">
          <cell r="A132">
            <v>7</v>
          </cell>
          <cell r="B132" t="str">
            <v>LA structure</v>
          </cell>
          <cell r="C132">
            <v>0</v>
          </cell>
          <cell r="D132">
            <v>0.13</v>
          </cell>
          <cell r="E132">
            <v>0</v>
          </cell>
        </row>
        <row r="133">
          <cell r="A133">
            <v>8</v>
          </cell>
          <cell r="B133" t="str">
            <v>Post/Solid Core structure</v>
          </cell>
          <cell r="C133">
            <v>0</v>
          </cell>
          <cell r="D133">
            <v>0.21</v>
          </cell>
          <cell r="E133">
            <v>0</v>
          </cell>
        </row>
        <row r="134">
          <cell r="A134">
            <v>9</v>
          </cell>
          <cell r="B134" t="str">
            <v>Isolator structure</v>
          </cell>
          <cell r="C134">
            <v>0</v>
          </cell>
          <cell r="D134">
            <v>2.056</v>
          </cell>
          <cell r="E134">
            <v>0</v>
          </cell>
        </row>
        <row r="135">
          <cell r="A135">
            <v>10</v>
          </cell>
          <cell r="B135" t="str">
            <v>PT/CVT structure</v>
          </cell>
          <cell r="C135">
            <v>0</v>
          </cell>
          <cell r="D135">
            <v>0.27</v>
          </cell>
          <cell r="E135">
            <v>0</v>
          </cell>
        </row>
        <row r="136">
          <cell r="A136">
            <v>10</v>
          </cell>
          <cell r="B136" t="str">
            <v>PT/CVT structure</v>
          </cell>
          <cell r="C136">
            <v>0</v>
          </cell>
          <cell r="D136">
            <v>0.27</v>
          </cell>
          <cell r="E136">
            <v>0</v>
          </cell>
        </row>
        <row r="137">
          <cell r="B137" t="str">
            <v>SUB TOTAL (F-I)</v>
          </cell>
          <cell r="C137">
            <v>0</v>
          </cell>
          <cell r="D137">
            <v>0</v>
          </cell>
          <cell r="E137">
            <v>0</v>
          </cell>
        </row>
        <row r="138">
          <cell r="E138">
            <v>0</v>
          </cell>
        </row>
        <row r="139">
          <cell r="A139" t="str">
            <v>(F-II)</v>
          </cell>
          <cell r="B139" t="str">
            <v>132KV STRUCTURE</v>
          </cell>
        </row>
        <row r="140">
          <cell r="A140" t="str">
            <v>(F-II)</v>
          </cell>
          <cell r="B140" t="str">
            <v>132KV STRUCTURE</v>
          </cell>
        </row>
        <row r="141">
          <cell r="A141">
            <v>1</v>
          </cell>
          <cell r="B141" t="str">
            <v>Gantry Column</v>
          </cell>
          <cell r="C141">
            <v>4</v>
          </cell>
          <cell r="D141">
            <v>1.9770000000000001</v>
          </cell>
          <cell r="E141">
            <v>7.9080000000000004</v>
          </cell>
        </row>
        <row r="142">
          <cell r="A142">
            <v>2</v>
          </cell>
          <cell r="B142" t="str">
            <v xml:space="preserve">Gantry Beam    </v>
          </cell>
          <cell r="C142">
            <v>3</v>
          </cell>
          <cell r="D142">
            <v>1.0649999999999999</v>
          </cell>
          <cell r="E142">
            <v>3.1949999999999998</v>
          </cell>
        </row>
        <row r="143">
          <cell r="A143">
            <v>3</v>
          </cell>
          <cell r="B143" t="str">
            <v xml:space="preserve">Main busbar structure    </v>
          </cell>
          <cell r="C143">
            <v>1</v>
          </cell>
          <cell r="D143">
            <v>1.5429999999999999</v>
          </cell>
          <cell r="E143">
            <v>1.5429999999999999</v>
          </cell>
        </row>
        <row r="144">
          <cell r="A144">
            <v>4</v>
          </cell>
          <cell r="B144" t="str">
            <v>Aux. Busbar Structure</v>
          </cell>
          <cell r="C144">
            <v>0</v>
          </cell>
          <cell r="D144">
            <v>0.90500000000000003</v>
          </cell>
          <cell r="E144">
            <v>0</v>
          </cell>
        </row>
        <row r="145">
          <cell r="A145">
            <v>5</v>
          </cell>
          <cell r="B145" t="str">
            <v>CT structure</v>
          </cell>
          <cell r="C145">
            <v>3</v>
          </cell>
          <cell r="D145">
            <v>0.23499999999999999</v>
          </cell>
          <cell r="E145">
            <v>0.70499999999999996</v>
          </cell>
        </row>
        <row r="146">
          <cell r="A146">
            <v>6</v>
          </cell>
          <cell r="B146" t="str">
            <v>LA structure</v>
          </cell>
          <cell r="C146">
            <v>3</v>
          </cell>
          <cell r="D146">
            <v>0.17100000000000001</v>
          </cell>
          <cell r="E146">
            <v>0.51300000000000001</v>
          </cell>
        </row>
        <row r="147">
          <cell r="A147">
            <v>7</v>
          </cell>
          <cell r="B147" t="str">
            <v>Post /Solid Core structure</v>
          </cell>
          <cell r="C147">
            <v>3</v>
          </cell>
          <cell r="D147">
            <v>0.20300000000000001</v>
          </cell>
          <cell r="E147">
            <v>0.60899999999999999</v>
          </cell>
        </row>
        <row r="148">
          <cell r="A148">
            <v>8</v>
          </cell>
          <cell r="B148" t="str">
            <v>Isolator structure</v>
          </cell>
          <cell r="C148">
            <v>3</v>
          </cell>
          <cell r="D148">
            <v>1.4419999999999999</v>
          </cell>
          <cell r="E148">
            <v>4.3259999999999996</v>
          </cell>
        </row>
        <row r="149">
          <cell r="A149">
            <v>9</v>
          </cell>
          <cell r="B149" t="str">
            <v>Coupling capacitor</v>
          </cell>
          <cell r="C149">
            <v>0</v>
          </cell>
          <cell r="D149">
            <v>0.17499999999999999</v>
          </cell>
          <cell r="E149">
            <v>0</v>
          </cell>
        </row>
        <row r="150">
          <cell r="A150">
            <v>10</v>
          </cell>
          <cell r="B150" t="str">
            <v>PT structure</v>
          </cell>
          <cell r="C150">
            <v>0</v>
          </cell>
          <cell r="D150">
            <v>0.22700000000000001</v>
          </cell>
          <cell r="E150">
            <v>0</v>
          </cell>
        </row>
        <row r="151">
          <cell r="A151">
            <v>10</v>
          </cell>
          <cell r="B151" t="str">
            <v>PT structure</v>
          </cell>
          <cell r="C151">
            <v>0</v>
          </cell>
          <cell r="D151">
            <v>0.22700000000000001</v>
          </cell>
          <cell r="E151">
            <v>0</v>
          </cell>
        </row>
        <row r="152">
          <cell r="B152" t="str">
            <v>SUB TOTAL (F-II)</v>
          </cell>
          <cell r="C152">
            <v>0</v>
          </cell>
          <cell r="D152">
            <v>0</v>
          </cell>
          <cell r="E152">
            <v>18.798999999999999</v>
          </cell>
        </row>
        <row r="153">
          <cell r="E153">
            <v>18.798999999999999</v>
          </cell>
        </row>
        <row r="154">
          <cell r="A154" t="str">
            <v>(F-III)</v>
          </cell>
          <cell r="B154" t="str">
            <v>33KV STRUCTURE</v>
          </cell>
        </row>
        <row r="155">
          <cell r="A155" t="str">
            <v>(F-III)</v>
          </cell>
          <cell r="B155" t="str">
            <v>33KV STRUCTURE</v>
          </cell>
        </row>
        <row r="156">
          <cell r="A156">
            <v>1</v>
          </cell>
          <cell r="B156" t="str">
            <v>Gantry Column</v>
          </cell>
          <cell r="C156">
            <v>2</v>
          </cell>
          <cell r="D156">
            <v>0.502</v>
          </cell>
          <cell r="E156">
            <v>1.004</v>
          </cell>
        </row>
        <row r="157">
          <cell r="A157">
            <v>2</v>
          </cell>
          <cell r="B157" t="str">
            <v>Gantry Beam</v>
          </cell>
          <cell r="C157">
            <v>2</v>
          </cell>
          <cell r="D157">
            <v>0.28999999999999998</v>
          </cell>
          <cell r="E157">
            <v>0.57999999999999996</v>
          </cell>
        </row>
        <row r="158">
          <cell r="A158">
            <v>3</v>
          </cell>
          <cell r="B158" t="str">
            <v>Main Busbar Structure</v>
          </cell>
          <cell r="C158">
            <v>1</v>
          </cell>
          <cell r="D158">
            <v>0.86899999999999999</v>
          </cell>
          <cell r="E158">
            <v>0.86899999999999999</v>
          </cell>
        </row>
        <row r="159">
          <cell r="A159">
            <v>4</v>
          </cell>
          <cell r="B159" t="str">
            <v>Aux.Busbar Structure</v>
          </cell>
          <cell r="C159">
            <v>0</v>
          </cell>
          <cell r="D159">
            <v>0.71199999999999997</v>
          </cell>
          <cell r="E159">
            <v>0</v>
          </cell>
        </row>
        <row r="160">
          <cell r="A160">
            <v>5</v>
          </cell>
          <cell r="B160" t="str">
            <v>CT Structure</v>
          </cell>
          <cell r="C160">
            <v>3</v>
          </cell>
          <cell r="D160">
            <v>0.1</v>
          </cell>
          <cell r="E160">
            <v>0.30000000000000004</v>
          </cell>
        </row>
        <row r="161">
          <cell r="A161">
            <v>6</v>
          </cell>
          <cell r="B161" t="str">
            <v>LA structure</v>
          </cell>
          <cell r="C161">
            <v>3</v>
          </cell>
          <cell r="D161">
            <v>0.1</v>
          </cell>
          <cell r="E161">
            <v>0.30000000000000004</v>
          </cell>
        </row>
        <row r="162">
          <cell r="A162">
            <v>7</v>
          </cell>
          <cell r="B162" t="str">
            <v>Isolator structure</v>
          </cell>
          <cell r="C162">
            <v>2</v>
          </cell>
          <cell r="D162">
            <v>0.35799999999999998</v>
          </cell>
          <cell r="E162">
            <v>0.71599999999999997</v>
          </cell>
        </row>
        <row r="163">
          <cell r="A163">
            <v>8</v>
          </cell>
          <cell r="B163" t="str">
            <v>PT structure</v>
          </cell>
          <cell r="C163">
            <v>0</v>
          </cell>
          <cell r="D163">
            <v>0.1</v>
          </cell>
          <cell r="E163">
            <v>0</v>
          </cell>
        </row>
        <row r="164">
          <cell r="A164">
            <v>9</v>
          </cell>
          <cell r="B164" t="str">
            <v>Post Insulator structure</v>
          </cell>
          <cell r="C164">
            <v>0</v>
          </cell>
          <cell r="D164">
            <v>0.1</v>
          </cell>
          <cell r="E164">
            <v>0</v>
          </cell>
        </row>
        <row r="165">
          <cell r="A165">
            <v>9</v>
          </cell>
          <cell r="B165" t="str">
            <v>Post Insulator structure</v>
          </cell>
          <cell r="C165">
            <v>0</v>
          </cell>
          <cell r="D165">
            <v>0.1</v>
          </cell>
          <cell r="E165">
            <v>0</v>
          </cell>
        </row>
        <row r="166">
          <cell r="B166" t="str">
            <v>SUB TOTAL (F-III)</v>
          </cell>
          <cell r="C166">
            <v>0</v>
          </cell>
          <cell r="D166">
            <v>0</v>
          </cell>
          <cell r="E166">
            <v>3.7690000000000001</v>
          </cell>
        </row>
        <row r="167">
          <cell r="G167" t="str">
            <v>LS</v>
          </cell>
        </row>
        <row r="168">
          <cell r="B168" t="str">
            <v>SUB TOTAL F(I)+F(II)+F(III)</v>
          </cell>
          <cell r="C168">
            <v>0</v>
          </cell>
          <cell r="D168">
            <v>0</v>
          </cell>
          <cell r="E168">
            <v>22.567999999999998</v>
          </cell>
        </row>
        <row r="169">
          <cell r="E169">
            <v>22.568000000000001</v>
          </cell>
        </row>
        <row r="170">
          <cell r="B170" t="str">
            <v>TOTAL  COST OF STEEL (F)</v>
          </cell>
          <cell r="C170">
            <v>22.567999999999998</v>
          </cell>
          <cell r="D170">
            <v>0.26096326530612241</v>
          </cell>
          <cell r="E170">
            <v>5.8894189714285696</v>
          </cell>
          <cell r="F170">
            <v>9.0938775510204083E-3</v>
          </cell>
          <cell r="G170">
            <v>0.20523062857142857</v>
          </cell>
          <cell r="H170">
            <v>0.27005714285714283</v>
          </cell>
          <cell r="I170">
            <v>6.0946495999999986</v>
          </cell>
        </row>
        <row r="171">
          <cell r="B171" t="str">
            <v>TOTAL  COST OF STEEL (F)</v>
          </cell>
          <cell r="C171">
            <v>22.568000000000001</v>
          </cell>
          <cell r="D171">
            <v>0.260963</v>
          </cell>
          <cell r="E171">
            <v>5.8894190000000002</v>
          </cell>
          <cell r="F171">
            <v>9.0939999999999997E-3</v>
          </cell>
          <cell r="G171">
            <v>0.205231</v>
          </cell>
          <cell r="H171">
            <v>0.27005699999999999</v>
          </cell>
          <cell r="I171">
            <v>6.0946499999999997</v>
          </cell>
        </row>
        <row r="172">
          <cell r="A172" t="str">
            <v>G</v>
          </cell>
          <cell r="B172" t="str">
            <v>BUSBAR, EARTHING MATERIAL</v>
          </cell>
          <cell r="C172">
            <v>0</v>
          </cell>
          <cell r="D172">
            <v>0</v>
          </cell>
          <cell r="E172">
            <v>0</v>
          </cell>
          <cell r="F172">
            <v>0</v>
          </cell>
          <cell r="G172">
            <v>0</v>
          </cell>
          <cell r="H172">
            <v>0</v>
          </cell>
          <cell r="I172" t="str">
            <v/>
          </cell>
        </row>
        <row r="173">
          <cell r="I173" t="str">
            <v/>
          </cell>
        </row>
        <row r="174">
          <cell r="A174">
            <v>1</v>
          </cell>
          <cell r="B174" t="str">
            <v>Zebra conductor  (in Kms)</v>
          </cell>
          <cell r="C174">
            <v>1</v>
          </cell>
          <cell r="D174">
            <v>1.0555000000000001</v>
          </cell>
          <cell r="E174">
            <v>1.0555000000000001</v>
          </cell>
          <cell r="F174">
            <v>5.5100000000000003E-2</v>
          </cell>
          <cell r="G174">
            <v>5.5100000000000003E-2</v>
          </cell>
          <cell r="H174">
            <v>1.1106</v>
          </cell>
          <cell r="I174">
            <v>1.1106</v>
          </cell>
        </row>
        <row r="175">
          <cell r="A175">
            <v>2</v>
          </cell>
          <cell r="B175" t="str">
            <v>M.S.Flat for earthing/earthing rods (in MT)</v>
          </cell>
          <cell r="C175">
            <v>2</v>
          </cell>
          <cell r="D175">
            <v>0.21840000000000001</v>
          </cell>
          <cell r="E175">
            <v>0.43680000000000002</v>
          </cell>
          <cell r="F175">
            <v>8.2000000000000007E-3</v>
          </cell>
          <cell r="G175">
            <v>1.6400000000000001E-2</v>
          </cell>
          <cell r="H175">
            <v>0.22660000000000002</v>
          </cell>
          <cell r="I175">
            <v>0.45320000000000005</v>
          </cell>
        </row>
        <row r="176">
          <cell r="A176">
            <v>3</v>
          </cell>
          <cell r="B176" t="str">
            <v>Clamps &amp; Connectors</v>
          </cell>
          <cell r="C176">
            <v>40</v>
          </cell>
          <cell r="D176">
            <v>6.3E-3</v>
          </cell>
          <cell r="E176">
            <v>0.252</v>
          </cell>
          <cell r="F176">
            <v>1.6000000000000001E-3</v>
          </cell>
          <cell r="G176">
            <v>6.4000000000000001E-2</v>
          </cell>
          <cell r="H176">
            <v>7.9000000000000008E-3</v>
          </cell>
          <cell r="I176">
            <v>0.316</v>
          </cell>
        </row>
        <row r="177">
          <cell r="A177">
            <v>4</v>
          </cell>
          <cell r="B177" t="str">
            <v>Power &amp; Control Cable</v>
          </cell>
          <cell r="C177">
            <v>2.5</v>
          </cell>
          <cell r="D177">
            <v>0.38729999999999998</v>
          </cell>
          <cell r="E177">
            <v>0.96824999999999994</v>
          </cell>
          <cell r="F177">
            <v>1.0800000000000001E-2</v>
          </cell>
          <cell r="G177">
            <v>2.7000000000000003E-2</v>
          </cell>
          <cell r="H177">
            <v>0.39809999999999995</v>
          </cell>
          <cell r="I177">
            <v>0.99524999999999997</v>
          </cell>
        </row>
        <row r="178">
          <cell r="A178">
            <v>5</v>
          </cell>
          <cell r="B178" t="str">
            <v>Screening conductor</v>
          </cell>
          <cell r="C178" t="str">
            <v>LS</v>
          </cell>
          <cell r="D178">
            <v>0.2</v>
          </cell>
          <cell r="E178">
            <v>0.2</v>
          </cell>
          <cell r="F178">
            <v>0</v>
          </cell>
          <cell r="G178">
            <v>0</v>
          </cell>
          <cell r="H178" t="str">
            <v>LS</v>
          </cell>
          <cell r="I178">
            <v>0.2</v>
          </cell>
        </row>
        <row r="179">
          <cell r="A179">
            <v>6</v>
          </cell>
          <cell r="B179" t="str">
            <v>Junction Box etc. &amp; Misc.expendtirues</v>
          </cell>
          <cell r="C179" t="str">
            <v>LS</v>
          </cell>
          <cell r="D179">
            <v>0.5</v>
          </cell>
          <cell r="E179">
            <v>0.5</v>
          </cell>
          <cell r="F179">
            <v>0</v>
          </cell>
          <cell r="G179">
            <v>0</v>
          </cell>
          <cell r="H179" t="str">
            <v>LS</v>
          </cell>
          <cell r="I179">
            <v>0.5</v>
          </cell>
        </row>
        <row r="180">
          <cell r="A180">
            <v>7</v>
          </cell>
          <cell r="B180" t="str">
            <v>Fire fighting equipments</v>
          </cell>
          <cell r="C180" t="str">
            <v>LS</v>
          </cell>
          <cell r="D180">
            <v>0</v>
          </cell>
          <cell r="E180">
            <v>0</v>
          </cell>
          <cell r="F180">
            <v>0</v>
          </cell>
          <cell r="G180">
            <v>0</v>
          </cell>
          <cell r="H180" t="str">
            <v>LS</v>
          </cell>
          <cell r="I180">
            <v>0</v>
          </cell>
        </row>
        <row r="181">
          <cell r="A181">
            <v>8</v>
          </cell>
          <cell r="B181" t="str">
            <v>Aluminium/Red Oxide Paint and Nut,Bolt,Washers &amp; other misc. material</v>
          </cell>
          <cell r="C181" t="str">
            <v>LS</v>
          </cell>
          <cell r="D181">
            <v>0</v>
          </cell>
          <cell r="E181">
            <v>0</v>
          </cell>
          <cell r="F181">
            <v>0.1</v>
          </cell>
          <cell r="G181">
            <v>0.1</v>
          </cell>
          <cell r="H181" t="str">
            <v>LS</v>
          </cell>
          <cell r="I181">
            <v>0.1</v>
          </cell>
        </row>
        <row r="182">
          <cell r="E182">
            <v>0</v>
          </cell>
          <cell r="F182">
            <v>0.1</v>
          </cell>
          <cell r="G182">
            <v>0.1</v>
          </cell>
          <cell r="H182" t="str">
            <v>LS</v>
          </cell>
          <cell r="I182">
            <v>0.1</v>
          </cell>
        </row>
        <row r="183">
          <cell r="B183" t="str">
            <v>SUB TOTAL (G)</v>
          </cell>
          <cell r="C183">
            <v>0</v>
          </cell>
          <cell r="D183">
            <v>0</v>
          </cell>
          <cell r="E183">
            <v>3.4125500000000004</v>
          </cell>
          <cell r="F183">
            <v>0</v>
          </cell>
          <cell r="G183">
            <v>0.26250000000000001</v>
          </cell>
          <cell r="H183">
            <v>0</v>
          </cell>
          <cell r="I183">
            <v>3.6750500000000001</v>
          </cell>
        </row>
        <row r="184">
          <cell r="I184">
            <v>3.6750500000000001</v>
          </cell>
        </row>
        <row r="185">
          <cell r="A185" t="str">
            <v>H</v>
          </cell>
          <cell r="B185" t="str">
            <v>AC/DC SUPPLY</v>
          </cell>
          <cell r="C185">
            <v>0</v>
          </cell>
          <cell r="D185">
            <v>0</v>
          </cell>
          <cell r="E185">
            <v>0</v>
          </cell>
          <cell r="F185">
            <v>0</v>
          </cell>
          <cell r="G185">
            <v>0</v>
          </cell>
          <cell r="H185">
            <v>0</v>
          </cell>
          <cell r="I185" t="str">
            <v/>
          </cell>
        </row>
        <row r="186">
          <cell r="I186" t="str">
            <v/>
          </cell>
        </row>
        <row r="187">
          <cell r="A187">
            <v>1</v>
          </cell>
          <cell r="B187" t="str">
            <v>Station Transformer,200KVA,33/0.4KV</v>
          </cell>
          <cell r="C187">
            <v>0</v>
          </cell>
          <cell r="D187">
            <v>2.2999999999999998</v>
          </cell>
          <cell r="E187">
            <v>0</v>
          </cell>
          <cell r="F187">
            <v>0.50600000000000001</v>
          </cell>
          <cell r="G187">
            <v>0</v>
          </cell>
          <cell r="H187">
            <v>2.806</v>
          </cell>
          <cell r="I187">
            <v>0</v>
          </cell>
        </row>
        <row r="188">
          <cell r="A188">
            <v>2</v>
          </cell>
          <cell r="B188" t="str">
            <v>110Volt 300Ah battery</v>
          </cell>
          <cell r="C188">
            <v>0</v>
          </cell>
          <cell r="D188">
            <v>0.65</v>
          </cell>
          <cell r="E188">
            <v>0</v>
          </cell>
          <cell r="F188">
            <v>0.14299999999999999</v>
          </cell>
          <cell r="G188">
            <v>0</v>
          </cell>
          <cell r="H188">
            <v>0.79300000000000004</v>
          </cell>
          <cell r="I188">
            <v>0</v>
          </cell>
        </row>
        <row r="189">
          <cell r="A189">
            <v>3</v>
          </cell>
          <cell r="B189" t="str">
            <v>110Volt 300Ah Battery charger</v>
          </cell>
          <cell r="C189">
            <v>0</v>
          </cell>
          <cell r="D189">
            <v>1.2</v>
          </cell>
          <cell r="E189">
            <v>0</v>
          </cell>
          <cell r="F189">
            <v>0.26400000000000001</v>
          </cell>
          <cell r="G189">
            <v>0</v>
          </cell>
          <cell r="H189">
            <v>1.464</v>
          </cell>
          <cell r="I189">
            <v>0</v>
          </cell>
        </row>
        <row r="190">
          <cell r="A190">
            <v>4</v>
          </cell>
          <cell r="B190" t="str">
            <v>48Volt 300Ah Battery</v>
          </cell>
          <cell r="C190">
            <v>0</v>
          </cell>
          <cell r="D190">
            <v>0.65</v>
          </cell>
          <cell r="E190">
            <v>0</v>
          </cell>
          <cell r="F190">
            <v>0.14299999999999999</v>
          </cell>
          <cell r="G190">
            <v>0</v>
          </cell>
          <cell r="H190">
            <v>0.79300000000000004</v>
          </cell>
          <cell r="I190">
            <v>0</v>
          </cell>
        </row>
        <row r="191">
          <cell r="A191">
            <v>5</v>
          </cell>
          <cell r="B191" t="str">
            <v>48Volt 300Ah Battery charger</v>
          </cell>
          <cell r="C191">
            <v>0</v>
          </cell>
          <cell r="D191">
            <v>1.2</v>
          </cell>
          <cell r="E191">
            <v>0</v>
          </cell>
          <cell r="F191">
            <v>0.26400000000000001</v>
          </cell>
          <cell r="G191">
            <v>0</v>
          </cell>
          <cell r="H191">
            <v>1.464</v>
          </cell>
          <cell r="I191">
            <v>0</v>
          </cell>
        </row>
        <row r="192">
          <cell r="A192">
            <v>6</v>
          </cell>
          <cell r="B192" t="str">
            <v>AC/DC Distribution Boxes 415Volt</v>
          </cell>
          <cell r="C192">
            <v>0</v>
          </cell>
          <cell r="D192">
            <v>0</v>
          </cell>
          <cell r="E192">
            <v>0</v>
          </cell>
          <cell r="F192">
            <v>1.25</v>
          </cell>
          <cell r="G192">
            <v>0</v>
          </cell>
          <cell r="H192">
            <v>1.25</v>
          </cell>
          <cell r="I192">
            <v>0</v>
          </cell>
        </row>
        <row r="193">
          <cell r="A193">
            <v>7</v>
          </cell>
          <cell r="B193" t="str">
            <v>Arrangement of Lighting in S/s</v>
          </cell>
          <cell r="C193" t="str">
            <v>LS</v>
          </cell>
          <cell r="D193">
            <v>0</v>
          </cell>
          <cell r="E193">
            <v>0</v>
          </cell>
          <cell r="F193">
            <v>0</v>
          </cell>
          <cell r="G193">
            <v>0</v>
          </cell>
          <cell r="H193" t="str">
            <v>LS</v>
          </cell>
          <cell r="I193">
            <v>0</v>
          </cell>
        </row>
        <row r="194">
          <cell r="E194">
            <v>0</v>
          </cell>
          <cell r="F194">
            <v>0</v>
          </cell>
          <cell r="G194">
            <v>0</v>
          </cell>
          <cell r="H194" t="str">
            <v>LS</v>
          </cell>
          <cell r="I194">
            <v>0</v>
          </cell>
        </row>
        <row r="195">
          <cell r="B195" t="str">
            <v>SUB TOTAL (H)</v>
          </cell>
          <cell r="C195">
            <v>0</v>
          </cell>
          <cell r="D195">
            <v>0</v>
          </cell>
          <cell r="E195">
            <v>0</v>
          </cell>
          <cell r="F195">
            <v>0</v>
          </cell>
          <cell r="G195">
            <v>0</v>
          </cell>
          <cell r="H195">
            <v>0</v>
          </cell>
          <cell r="I195">
            <v>0</v>
          </cell>
        </row>
        <row r="196">
          <cell r="I196">
            <v>0</v>
          </cell>
        </row>
        <row r="197">
          <cell r="A197" t="str">
            <v>I</v>
          </cell>
          <cell r="B197" t="str">
            <v>CIVIL WORKS</v>
          </cell>
          <cell r="C197">
            <v>0</v>
          </cell>
          <cell r="D197">
            <v>0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 t="str">
            <v/>
          </cell>
        </row>
        <row r="198">
          <cell r="A198" t="str">
            <v/>
          </cell>
          <cell r="B198" t="str">
            <v xml:space="preserve">Foundation work of </v>
          </cell>
          <cell r="C198">
            <v>0</v>
          </cell>
          <cell r="D198">
            <v>0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 t="str">
            <v/>
          </cell>
        </row>
        <row r="199">
          <cell r="I199" t="str">
            <v/>
          </cell>
        </row>
        <row r="200">
          <cell r="A200">
            <v>1</v>
          </cell>
          <cell r="B200" t="str">
            <v>Gantry Column(AGT)</v>
          </cell>
          <cell r="C200">
            <v>0</v>
          </cell>
          <cell r="D200">
            <v>0</v>
          </cell>
          <cell r="E200">
            <v>0</v>
          </cell>
          <cell r="F200">
            <v>0.28000000000000003</v>
          </cell>
          <cell r="G200">
            <v>0</v>
          </cell>
          <cell r="H200">
            <v>0.28000000000000003</v>
          </cell>
          <cell r="I200">
            <v>0</v>
          </cell>
        </row>
        <row r="201">
          <cell r="A201">
            <v>2</v>
          </cell>
          <cell r="B201" t="str">
            <v>Gantry Column(AAGT)</v>
          </cell>
          <cell r="C201">
            <v>0</v>
          </cell>
          <cell r="D201">
            <v>0</v>
          </cell>
          <cell r="E201">
            <v>0</v>
          </cell>
          <cell r="F201">
            <v>0.28000000000000003</v>
          </cell>
          <cell r="G201">
            <v>0</v>
          </cell>
          <cell r="H201">
            <v>0.28000000000000003</v>
          </cell>
          <cell r="I201">
            <v>0</v>
          </cell>
        </row>
        <row r="202">
          <cell r="A202">
            <v>3</v>
          </cell>
          <cell r="B202" t="str">
            <v>220KV Main Busbar</v>
          </cell>
          <cell r="C202">
            <v>0</v>
          </cell>
          <cell r="D202">
            <v>0</v>
          </cell>
          <cell r="E202">
            <v>0</v>
          </cell>
          <cell r="F202">
            <v>0.191</v>
          </cell>
          <cell r="G202">
            <v>0</v>
          </cell>
          <cell r="H202">
            <v>0.191</v>
          </cell>
          <cell r="I202">
            <v>0</v>
          </cell>
        </row>
        <row r="203">
          <cell r="A203">
            <v>4</v>
          </cell>
          <cell r="B203" t="str">
            <v xml:space="preserve">220KV Aux.Busbar </v>
          </cell>
          <cell r="C203">
            <v>0</v>
          </cell>
          <cell r="D203">
            <v>0</v>
          </cell>
          <cell r="E203">
            <v>0</v>
          </cell>
          <cell r="F203">
            <v>0.21</v>
          </cell>
          <cell r="G203">
            <v>0</v>
          </cell>
          <cell r="H203">
            <v>0.21</v>
          </cell>
          <cell r="I203">
            <v>0</v>
          </cell>
        </row>
        <row r="204">
          <cell r="A204">
            <v>5</v>
          </cell>
          <cell r="B204" t="str">
            <v>220KV Isolator</v>
          </cell>
          <cell r="C204">
            <v>0</v>
          </cell>
          <cell r="D204">
            <v>0</v>
          </cell>
          <cell r="E204">
            <v>0</v>
          </cell>
          <cell r="F204">
            <v>0.16500000000000001</v>
          </cell>
          <cell r="G204">
            <v>0</v>
          </cell>
          <cell r="H204">
            <v>0.16500000000000001</v>
          </cell>
          <cell r="I204">
            <v>0</v>
          </cell>
        </row>
        <row r="205">
          <cell r="A205">
            <v>6</v>
          </cell>
          <cell r="B205" t="str">
            <v>220KV CB</v>
          </cell>
          <cell r="C205">
            <v>0</v>
          </cell>
          <cell r="D205">
            <v>0</v>
          </cell>
          <cell r="E205">
            <v>0</v>
          </cell>
          <cell r="F205">
            <v>0.311</v>
          </cell>
          <cell r="G205">
            <v>0</v>
          </cell>
          <cell r="H205">
            <v>0.311</v>
          </cell>
          <cell r="I205">
            <v>0</v>
          </cell>
        </row>
        <row r="206">
          <cell r="A206">
            <v>7</v>
          </cell>
          <cell r="B206" t="str">
            <v>220KV CT</v>
          </cell>
          <cell r="C206">
            <v>0</v>
          </cell>
          <cell r="D206">
            <v>0</v>
          </cell>
          <cell r="E206">
            <v>0</v>
          </cell>
          <cell r="F206">
            <v>0.05</v>
          </cell>
          <cell r="G206">
            <v>0</v>
          </cell>
          <cell r="H206">
            <v>0.05</v>
          </cell>
          <cell r="I206">
            <v>0</v>
          </cell>
        </row>
        <row r="207">
          <cell r="A207">
            <v>8</v>
          </cell>
          <cell r="B207" t="str">
            <v>220KV CVT/PT</v>
          </cell>
          <cell r="C207">
            <v>0</v>
          </cell>
          <cell r="D207">
            <v>0</v>
          </cell>
          <cell r="E207">
            <v>0</v>
          </cell>
          <cell r="F207">
            <v>0.05</v>
          </cell>
          <cell r="G207">
            <v>0</v>
          </cell>
          <cell r="H207">
            <v>0.05</v>
          </cell>
          <cell r="I207">
            <v>0</v>
          </cell>
        </row>
        <row r="208">
          <cell r="A208">
            <v>9</v>
          </cell>
          <cell r="B208" t="str">
            <v>220KV LA</v>
          </cell>
          <cell r="C208">
            <v>0</v>
          </cell>
          <cell r="D208">
            <v>0</v>
          </cell>
          <cell r="E208">
            <v>0</v>
          </cell>
          <cell r="F208">
            <v>2.5000000000000001E-2</v>
          </cell>
          <cell r="G208">
            <v>0</v>
          </cell>
          <cell r="H208">
            <v>2.5000000000000001E-2</v>
          </cell>
          <cell r="I208">
            <v>0</v>
          </cell>
        </row>
        <row r="209">
          <cell r="A209">
            <v>10</v>
          </cell>
          <cell r="B209" t="str">
            <v>220KV Post/Solid Core Insulators</v>
          </cell>
          <cell r="C209">
            <v>0</v>
          </cell>
          <cell r="D209">
            <v>0</v>
          </cell>
          <cell r="E209">
            <v>0</v>
          </cell>
          <cell r="F209">
            <v>0.06</v>
          </cell>
          <cell r="G209">
            <v>0</v>
          </cell>
          <cell r="H209">
            <v>0.06</v>
          </cell>
          <cell r="I209">
            <v>0</v>
          </cell>
        </row>
        <row r="210">
          <cell r="A210">
            <v>11</v>
          </cell>
          <cell r="B210" t="str">
            <v>160MVA transformer</v>
          </cell>
          <cell r="C210">
            <v>0</v>
          </cell>
          <cell r="D210">
            <v>0</v>
          </cell>
          <cell r="E210">
            <v>0</v>
          </cell>
          <cell r="F210">
            <v>0.54</v>
          </cell>
          <cell r="G210">
            <v>0</v>
          </cell>
          <cell r="H210">
            <v>0.54</v>
          </cell>
          <cell r="I210">
            <v>0</v>
          </cell>
        </row>
        <row r="211">
          <cell r="A211">
            <v>12</v>
          </cell>
          <cell r="B211" t="str">
            <v>40MVA transformer</v>
          </cell>
          <cell r="C211">
            <v>1</v>
          </cell>
          <cell r="D211">
            <v>0</v>
          </cell>
          <cell r="E211">
            <v>0</v>
          </cell>
          <cell r="F211">
            <v>0.53</v>
          </cell>
          <cell r="G211">
            <v>0.53</v>
          </cell>
          <cell r="H211">
            <v>0.53</v>
          </cell>
          <cell r="I211">
            <v>0.53</v>
          </cell>
        </row>
        <row r="212">
          <cell r="A212">
            <v>13</v>
          </cell>
          <cell r="B212" t="str">
            <v>132KV Gantry</v>
          </cell>
          <cell r="C212">
            <v>4</v>
          </cell>
          <cell r="D212">
            <v>0</v>
          </cell>
          <cell r="E212">
            <v>0</v>
          </cell>
          <cell r="F212">
            <v>0.3</v>
          </cell>
          <cell r="G212">
            <v>1.2</v>
          </cell>
          <cell r="H212">
            <v>0.3</v>
          </cell>
          <cell r="I212">
            <v>1.2</v>
          </cell>
        </row>
        <row r="213">
          <cell r="A213">
            <v>14</v>
          </cell>
          <cell r="B213" t="str">
            <v xml:space="preserve">132KV main busbar foundation </v>
          </cell>
          <cell r="C213">
            <v>1</v>
          </cell>
          <cell r="D213">
            <v>0</v>
          </cell>
          <cell r="E213">
            <v>0</v>
          </cell>
          <cell r="F213">
            <v>0.16500000000000001</v>
          </cell>
          <cell r="G213">
            <v>0.16500000000000001</v>
          </cell>
          <cell r="H213">
            <v>0.16500000000000001</v>
          </cell>
          <cell r="I213">
            <v>0.16500000000000001</v>
          </cell>
        </row>
        <row r="214">
          <cell r="A214">
            <v>15</v>
          </cell>
          <cell r="B214" t="str">
            <v>132KV aux.busbar foundation</v>
          </cell>
          <cell r="C214">
            <v>0</v>
          </cell>
          <cell r="D214">
            <v>0</v>
          </cell>
          <cell r="E214">
            <v>0</v>
          </cell>
          <cell r="F214">
            <v>0.121</v>
          </cell>
          <cell r="G214">
            <v>0</v>
          </cell>
          <cell r="H214">
            <v>0.121</v>
          </cell>
          <cell r="I214">
            <v>0</v>
          </cell>
        </row>
        <row r="215">
          <cell r="A215">
            <v>16</v>
          </cell>
          <cell r="B215" t="str">
            <v>132KV Isolator</v>
          </cell>
          <cell r="C215">
            <v>3</v>
          </cell>
          <cell r="D215">
            <v>0</v>
          </cell>
          <cell r="E215">
            <v>0</v>
          </cell>
          <cell r="F215">
            <v>6.7000000000000004E-2</v>
          </cell>
          <cell r="G215">
            <v>0.20100000000000001</v>
          </cell>
          <cell r="H215">
            <v>6.7000000000000004E-2</v>
          </cell>
          <cell r="I215">
            <v>0.20100000000000001</v>
          </cell>
        </row>
        <row r="216">
          <cell r="A216">
            <v>17</v>
          </cell>
          <cell r="B216" t="str">
            <v>132kv Solid Core Insulator</v>
          </cell>
          <cell r="C216">
            <v>3</v>
          </cell>
          <cell r="D216">
            <v>0</v>
          </cell>
          <cell r="E216">
            <v>0</v>
          </cell>
          <cell r="F216">
            <v>1.0999999999999999E-2</v>
          </cell>
          <cell r="G216">
            <v>3.3000000000000002E-2</v>
          </cell>
          <cell r="H216">
            <v>1.0999999999999999E-2</v>
          </cell>
          <cell r="I216">
            <v>3.3000000000000002E-2</v>
          </cell>
        </row>
        <row r="217">
          <cell r="A217">
            <v>18</v>
          </cell>
          <cell r="B217" t="str">
            <v>132KV CB</v>
          </cell>
          <cell r="C217">
            <v>1</v>
          </cell>
          <cell r="D217">
            <v>0</v>
          </cell>
          <cell r="E217">
            <v>0</v>
          </cell>
          <cell r="F217">
            <v>0.30499999999999999</v>
          </cell>
          <cell r="G217">
            <v>0.30499999999999999</v>
          </cell>
          <cell r="H217">
            <v>0.30499999999999999</v>
          </cell>
          <cell r="I217">
            <v>0.30499999999999999</v>
          </cell>
        </row>
        <row r="218">
          <cell r="A218">
            <v>19</v>
          </cell>
          <cell r="B218" t="str">
            <v>132KV CT</v>
          </cell>
          <cell r="C218">
            <v>3</v>
          </cell>
          <cell r="D218">
            <v>0</v>
          </cell>
          <cell r="E218">
            <v>0</v>
          </cell>
          <cell r="F218">
            <v>1.0999999999999999E-2</v>
          </cell>
          <cell r="G218">
            <v>3.3000000000000002E-2</v>
          </cell>
          <cell r="H218">
            <v>1.0999999999999999E-2</v>
          </cell>
          <cell r="I218">
            <v>3.3000000000000002E-2</v>
          </cell>
        </row>
        <row r="219">
          <cell r="A219">
            <v>20</v>
          </cell>
          <cell r="B219" t="str">
            <v>132KV LA</v>
          </cell>
          <cell r="C219">
            <v>3</v>
          </cell>
          <cell r="D219">
            <v>0</v>
          </cell>
          <cell r="E219">
            <v>0</v>
          </cell>
          <cell r="F219">
            <v>2.1000000000000001E-2</v>
          </cell>
          <cell r="G219">
            <v>6.3E-2</v>
          </cell>
          <cell r="H219">
            <v>2.1000000000000001E-2</v>
          </cell>
          <cell r="I219">
            <v>6.3E-2</v>
          </cell>
        </row>
        <row r="220">
          <cell r="A220">
            <v>21</v>
          </cell>
          <cell r="B220" t="str">
            <v>132KV PT</v>
          </cell>
          <cell r="C220">
            <v>0</v>
          </cell>
          <cell r="D220">
            <v>0</v>
          </cell>
          <cell r="E220">
            <v>0</v>
          </cell>
          <cell r="F220">
            <v>0.03</v>
          </cell>
          <cell r="G220">
            <v>0</v>
          </cell>
          <cell r="H220">
            <v>0.03</v>
          </cell>
          <cell r="I220">
            <v>0</v>
          </cell>
        </row>
        <row r="221">
          <cell r="A221">
            <v>22</v>
          </cell>
          <cell r="B221" t="str">
            <v>132KV CC</v>
          </cell>
          <cell r="C221">
            <v>0</v>
          </cell>
          <cell r="D221">
            <v>0</v>
          </cell>
          <cell r="E221">
            <v>0</v>
          </cell>
          <cell r="F221">
            <v>2.1000000000000001E-2</v>
          </cell>
          <cell r="G221">
            <v>0</v>
          </cell>
          <cell r="H221">
            <v>2.1000000000000001E-2</v>
          </cell>
          <cell r="I221">
            <v>0</v>
          </cell>
        </row>
        <row r="222">
          <cell r="A222">
            <v>23</v>
          </cell>
          <cell r="B222" t="str">
            <v xml:space="preserve">33KV Gantry </v>
          </cell>
          <cell r="C222">
            <v>2</v>
          </cell>
          <cell r="D222">
            <v>0</v>
          </cell>
          <cell r="E222">
            <v>0</v>
          </cell>
          <cell r="F222">
            <v>0.12</v>
          </cell>
          <cell r="G222">
            <v>0.24</v>
          </cell>
          <cell r="H222">
            <v>0.12</v>
          </cell>
          <cell r="I222">
            <v>0.24</v>
          </cell>
        </row>
        <row r="223">
          <cell r="A223">
            <v>24</v>
          </cell>
          <cell r="B223" t="str">
            <v>33KV main/aux. Busbar</v>
          </cell>
          <cell r="C223">
            <v>1</v>
          </cell>
          <cell r="D223">
            <v>0</v>
          </cell>
          <cell r="E223">
            <v>0</v>
          </cell>
          <cell r="F223">
            <v>0.34</v>
          </cell>
          <cell r="G223">
            <v>0.34</v>
          </cell>
          <cell r="H223">
            <v>0.34</v>
          </cell>
          <cell r="I223">
            <v>0.34</v>
          </cell>
        </row>
        <row r="224">
          <cell r="A224">
            <v>25</v>
          </cell>
          <cell r="B224" t="str">
            <v>33KV CB</v>
          </cell>
          <cell r="C224">
            <v>1</v>
          </cell>
          <cell r="D224">
            <v>0</v>
          </cell>
          <cell r="E224">
            <v>0</v>
          </cell>
          <cell r="F224">
            <v>5.5E-2</v>
          </cell>
          <cell r="G224">
            <v>5.5E-2</v>
          </cell>
          <cell r="H224">
            <v>5.5E-2</v>
          </cell>
          <cell r="I224">
            <v>5.5E-2</v>
          </cell>
        </row>
        <row r="225">
          <cell r="A225">
            <v>26</v>
          </cell>
          <cell r="B225" t="str">
            <v>33KV CT/PT/LA/PI</v>
          </cell>
          <cell r="C225">
            <v>6</v>
          </cell>
          <cell r="D225">
            <v>0</v>
          </cell>
          <cell r="E225">
            <v>0</v>
          </cell>
          <cell r="F225">
            <v>1.4999999999999999E-2</v>
          </cell>
          <cell r="G225">
            <v>0.09</v>
          </cell>
          <cell r="H225">
            <v>1.4999999999999999E-2</v>
          </cell>
          <cell r="I225">
            <v>0.09</v>
          </cell>
        </row>
        <row r="226">
          <cell r="A226">
            <v>27</v>
          </cell>
          <cell r="B226" t="str">
            <v>33KV Isolator</v>
          </cell>
          <cell r="C226">
            <v>2</v>
          </cell>
          <cell r="D226">
            <v>0</v>
          </cell>
          <cell r="E226">
            <v>0</v>
          </cell>
          <cell r="F226">
            <v>5.0999999999999997E-2</v>
          </cell>
          <cell r="G226">
            <v>0.10199999999999999</v>
          </cell>
          <cell r="H226">
            <v>5.0999999999999997E-2</v>
          </cell>
          <cell r="I226">
            <v>0.10199999999999999</v>
          </cell>
        </row>
        <row r="227">
          <cell r="A227">
            <v>28</v>
          </cell>
          <cell r="B227" t="str">
            <v>Control room type-V</v>
          </cell>
          <cell r="C227">
            <v>0</v>
          </cell>
          <cell r="D227">
            <v>0</v>
          </cell>
          <cell r="E227">
            <v>0</v>
          </cell>
          <cell r="F227">
            <v>15</v>
          </cell>
          <cell r="G227">
            <v>0</v>
          </cell>
          <cell r="H227">
            <v>15</v>
          </cell>
          <cell r="I227">
            <v>0</v>
          </cell>
        </row>
        <row r="228">
          <cell r="A228">
            <v>29</v>
          </cell>
          <cell r="B228" t="str">
            <v>Yard levelling,metalling &amp; misc. civil work</v>
          </cell>
          <cell r="C228" t="str">
            <v>LS</v>
          </cell>
          <cell r="D228">
            <v>0</v>
          </cell>
          <cell r="E228">
            <v>0</v>
          </cell>
          <cell r="F228">
            <v>0.5</v>
          </cell>
          <cell r="G228">
            <v>0.5</v>
          </cell>
          <cell r="H228" t="str">
            <v>LS</v>
          </cell>
          <cell r="I228">
            <v>0.5</v>
          </cell>
        </row>
        <row r="229">
          <cell r="A229">
            <v>30</v>
          </cell>
          <cell r="B229" t="str">
            <v>Water supply arrangement including overhead tank etc.</v>
          </cell>
          <cell r="C229" t="str">
            <v>LS</v>
          </cell>
          <cell r="D229">
            <v>0</v>
          </cell>
          <cell r="E229">
            <v>0</v>
          </cell>
          <cell r="F229">
            <v>0</v>
          </cell>
          <cell r="G229">
            <v>0</v>
          </cell>
          <cell r="H229" t="str">
            <v>LS</v>
          </cell>
          <cell r="I229">
            <v>0</v>
          </cell>
        </row>
        <row r="230">
          <cell r="A230">
            <v>31</v>
          </cell>
          <cell r="B230" t="str">
            <v>Earth pits</v>
          </cell>
          <cell r="C230" t="str">
            <v>LS</v>
          </cell>
          <cell r="D230">
            <v>0</v>
          </cell>
          <cell r="E230">
            <v>0</v>
          </cell>
          <cell r="F230">
            <v>0.2</v>
          </cell>
          <cell r="G230">
            <v>0.2</v>
          </cell>
          <cell r="H230" t="str">
            <v>LS</v>
          </cell>
          <cell r="I230">
            <v>0.2</v>
          </cell>
        </row>
        <row r="231">
          <cell r="A231">
            <v>32</v>
          </cell>
          <cell r="B231" t="str">
            <v>Four bay constn.shed</v>
          </cell>
          <cell r="C231">
            <v>0</v>
          </cell>
          <cell r="D231">
            <v>0</v>
          </cell>
          <cell r="E231">
            <v>0</v>
          </cell>
          <cell r="F231">
            <v>4.37</v>
          </cell>
          <cell r="G231">
            <v>0</v>
          </cell>
          <cell r="H231">
            <v>4.37</v>
          </cell>
          <cell r="I231">
            <v>0</v>
          </cell>
        </row>
        <row r="232">
          <cell r="A232">
            <v>33</v>
          </cell>
          <cell r="B232" t="str">
            <v>Cable Trenches</v>
          </cell>
          <cell r="C232" t="str">
            <v>LS</v>
          </cell>
          <cell r="D232">
            <v>0</v>
          </cell>
          <cell r="E232">
            <v>0</v>
          </cell>
          <cell r="F232">
            <v>1.5</v>
          </cell>
          <cell r="G232">
            <v>1.5</v>
          </cell>
          <cell r="H232" t="str">
            <v>LS</v>
          </cell>
          <cell r="I232">
            <v>1.5</v>
          </cell>
        </row>
        <row r="233">
          <cell r="A233">
            <v>34</v>
          </cell>
          <cell r="B233" t="str">
            <v>Internal Colony Road</v>
          </cell>
          <cell r="C233" t="str">
            <v>LS</v>
          </cell>
          <cell r="D233">
            <v>0</v>
          </cell>
          <cell r="E233">
            <v>0</v>
          </cell>
          <cell r="F233">
            <v>0</v>
          </cell>
          <cell r="G233">
            <v>0</v>
          </cell>
          <cell r="H233" t="str">
            <v>LS</v>
          </cell>
          <cell r="I233">
            <v>0</v>
          </cell>
        </row>
        <row r="234">
          <cell r="A234">
            <v>35</v>
          </cell>
          <cell r="B234" t="str">
            <v>Yard &amp; area fencing</v>
          </cell>
          <cell r="C234" t="str">
            <v>LS</v>
          </cell>
          <cell r="D234">
            <v>0</v>
          </cell>
          <cell r="E234">
            <v>0</v>
          </cell>
          <cell r="F234">
            <v>0</v>
          </cell>
          <cell r="G234">
            <v>0</v>
          </cell>
          <cell r="H234" t="str">
            <v>LS</v>
          </cell>
          <cell r="I234">
            <v>0</v>
          </cell>
        </row>
        <row r="235">
          <cell r="A235">
            <v>36</v>
          </cell>
          <cell r="B235" t="str">
            <v>Staff quarter</v>
          </cell>
          <cell r="C235" t="str">
            <v>LS</v>
          </cell>
          <cell r="D235">
            <v>0</v>
          </cell>
          <cell r="E235">
            <v>0</v>
          </cell>
          <cell r="F235">
            <v>0</v>
          </cell>
          <cell r="G235">
            <v>0</v>
          </cell>
          <cell r="H235" t="str">
            <v>LS</v>
          </cell>
          <cell r="I235">
            <v>0</v>
          </cell>
        </row>
        <row r="236">
          <cell r="A236">
            <v>37</v>
          </cell>
          <cell r="B236" t="str">
            <v>Rail Track</v>
          </cell>
          <cell r="C236" t="str">
            <v>LS</v>
          </cell>
          <cell r="D236">
            <v>0</v>
          </cell>
          <cell r="E236">
            <v>0</v>
          </cell>
          <cell r="F236">
            <v>1</v>
          </cell>
          <cell r="G236">
            <v>1</v>
          </cell>
          <cell r="H236" t="str">
            <v>LS</v>
          </cell>
          <cell r="I236">
            <v>1</v>
          </cell>
        </row>
        <row r="237">
          <cell r="A237">
            <v>38</v>
          </cell>
          <cell r="B237" t="str">
            <v>Station transformer foundation</v>
          </cell>
          <cell r="C237">
            <v>0</v>
          </cell>
          <cell r="D237">
            <v>0</v>
          </cell>
          <cell r="E237">
            <v>0</v>
          </cell>
          <cell r="F237">
            <v>0.30099999999999999</v>
          </cell>
          <cell r="G237">
            <v>0</v>
          </cell>
          <cell r="H237">
            <v>0.30099999999999999</v>
          </cell>
          <cell r="I237">
            <v>0</v>
          </cell>
        </row>
        <row r="238">
          <cell r="A238">
            <v>39</v>
          </cell>
          <cell r="B238" t="str">
            <v>Flag stone flooring &amp; Misc. civil works</v>
          </cell>
          <cell r="C238" t="str">
            <v>LS</v>
          </cell>
          <cell r="D238">
            <v>0</v>
          </cell>
          <cell r="E238">
            <v>0</v>
          </cell>
          <cell r="F238">
            <v>0.5</v>
          </cell>
          <cell r="G238">
            <v>0.5</v>
          </cell>
          <cell r="H238" t="str">
            <v>LS</v>
          </cell>
          <cell r="I238">
            <v>0.5</v>
          </cell>
        </row>
        <row r="239">
          <cell r="E239">
            <v>0</v>
          </cell>
          <cell r="F239">
            <v>0.5</v>
          </cell>
          <cell r="G239">
            <v>0.5</v>
          </cell>
          <cell r="H239" t="str">
            <v>LS</v>
          </cell>
          <cell r="I239">
            <v>0.5</v>
          </cell>
        </row>
        <row r="240">
          <cell r="A240" t="str">
            <v/>
          </cell>
          <cell r="B240" t="str">
            <v>SUB TOTAL (I)</v>
          </cell>
          <cell r="C240">
            <v>0</v>
          </cell>
          <cell r="D240">
            <v>0</v>
          </cell>
          <cell r="E240">
            <v>0</v>
          </cell>
          <cell r="F240">
            <v>0</v>
          </cell>
          <cell r="G240">
            <v>7.0570000000000004</v>
          </cell>
          <cell r="H240">
            <v>0</v>
          </cell>
          <cell r="I240">
            <v>7.0570000000000004</v>
          </cell>
        </row>
        <row r="241">
          <cell r="I241">
            <v>7.0570000000000004</v>
          </cell>
        </row>
        <row r="242">
          <cell r="A242" t="str">
            <v>J</v>
          </cell>
          <cell r="B242" t="str">
            <v>ERECTION,TESTING &amp; COMMISSIONING ETC.</v>
          </cell>
        </row>
        <row r="243">
          <cell r="A243" t="str">
            <v>J</v>
          </cell>
          <cell r="B243" t="str">
            <v>ERECTION,TESTING &amp; COMMISSIONING ETC.</v>
          </cell>
        </row>
        <row r="244">
          <cell r="A244">
            <v>1</v>
          </cell>
          <cell r="B244" t="str">
            <v>160MVA Transformer</v>
          </cell>
          <cell r="C244">
            <v>0</v>
          </cell>
          <cell r="D244">
            <v>0</v>
          </cell>
          <cell r="E244">
            <v>0</v>
          </cell>
          <cell r="F244">
            <v>1.24</v>
          </cell>
          <cell r="G244">
            <v>0</v>
          </cell>
          <cell r="H244">
            <v>1.24</v>
          </cell>
          <cell r="I244">
            <v>0</v>
          </cell>
        </row>
        <row r="245">
          <cell r="A245">
            <v>2</v>
          </cell>
          <cell r="B245" t="str">
            <v>40MVA transformer</v>
          </cell>
          <cell r="C245">
            <v>1</v>
          </cell>
          <cell r="D245">
            <v>0</v>
          </cell>
          <cell r="E245">
            <v>0</v>
          </cell>
          <cell r="F245">
            <v>0.97</v>
          </cell>
          <cell r="G245">
            <v>0.97</v>
          </cell>
          <cell r="H245">
            <v>0.97</v>
          </cell>
          <cell r="I245">
            <v>0.97</v>
          </cell>
        </row>
        <row r="246">
          <cell r="A246">
            <v>3</v>
          </cell>
          <cell r="B246" t="str">
            <v>220KV CB</v>
          </cell>
          <cell r="C246">
            <v>0</v>
          </cell>
          <cell r="D246">
            <v>0</v>
          </cell>
          <cell r="E246">
            <v>0</v>
          </cell>
          <cell r="F246">
            <v>0.2</v>
          </cell>
          <cell r="G246">
            <v>0</v>
          </cell>
          <cell r="H246">
            <v>0.2</v>
          </cell>
          <cell r="I246">
            <v>0</v>
          </cell>
        </row>
        <row r="247">
          <cell r="A247">
            <v>4</v>
          </cell>
          <cell r="B247" t="str">
            <v>220KV CT</v>
          </cell>
          <cell r="C247">
            <v>0</v>
          </cell>
          <cell r="D247">
            <v>0</v>
          </cell>
          <cell r="E247">
            <v>0</v>
          </cell>
          <cell r="F247">
            <v>4.1000000000000002E-2</v>
          </cell>
          <cell r="G247">
            <v>0</v>
          </cell>
          <cell r="H247">
            <v>4.1000000000000002E-2</v>
          </cell>
          <cell r="I247">
            <v>0</v>
          </cell>
        </row>
        <row r="248">
          <cell r="A248">
            <v>5</v>
          </cell>
          <cell r="B248" t="str">
            <v>220KV Isolator</v>
          </cell>
          <cell r="C248">
            <v>0</v>
          </cell>
          <cell r="D248">
            <v>0</v>
          </cell>
          <cell r="E248">
            <v>0</v>
          </cell>
          <cell r="F248">
            <v>0.09</v>
          </cell>
          <cell r="G248">
            <v>0</v>
          </cell>
          <cell r="H248">
            <v>0.09</v>
          </cell>
          <cell r="I248">
            <v>0</v>
          </cell>
        </row>
        <row r="249">
          <cell r="A249">
            <v>6</v>
          </cell>
          <cell r="B249" t="str">
            <v>220KV LA</v>
          </cell>
          <cell r="C249">
            <v>0</v>
          </cell>
          <cell r="D249">
            <v>0</v>
          </cell>
          <cell r="E249">
            <v>0</v>
          </cell>
          <cell r="F249">
            <v>2.5000000000000001E-2</v>
          </cell>
          <cell r="G249">
            <v>0</v>
          </cell>
          <cell r="H249">
            <v>2.5000000000000001E-2</v>
          </cell>
          <cell r="I249">
            <v>0</v>
          </cell>
        </row>
        <row r="250">
          <cell r="A250">
            <v>7</v>
          </cell>
          <cell r="B250" t="str">
            <v>220KV PT/CVT</v>
          </cell>
          <cell r="C250">
            <v>0</v>
          </cell>
          <cell r="D250">
            <v>0</v>
          </cell>
          <cell r="E250">
            <v>0</v>
          </cell>
          <cell r="F250">
            <v>0.04</v>
          </cell>
          <cell r="G250">
            <v>0</v>
          </cell>
          <cell r="H250">
            <v>0.04</v>
          </cell>
          <cell r="I250">
            <v>0</v>
          </cell>
        </row>
        <row r="251">
          <cell r="A251">
            <v>8</v>
          </cell>
          <cell r="B251" t="str">
            <v>220KV C&amp;R Panel</v>
          </cell>
          <cell r="C251">
            <v>0</v>
          </cell>
          <cell r="D251">
            <v>0</v>
          </cell>
          <cell r="E251">
            <v>0</v>
          </cell>
          <cell r="F251">
            <v>0.18</v>
          </cell>
          <cell r="G251">
            <v>0</v>
          </cell>
          <cell r="H251">
            <v>0.18</v>
          </cell>
          <cell r="I251">
            <v>0</v>
          </cell>
        </row>
        <row r="252">
          <cell r="A252">
            <v>9</v>
          </cell>
          <cell r="B252" t="str">
            <v>220/132/33KV Gantries,Busbar equip.structure erection(in MT)</v>
          </cell>
          <cell r="C252">
            <v>22.567999999999998</v>
          </cell>
          <cell r="D252">
            <v>0</v>
          </cell>
          <cell r="E252">
            <v>0</v>
          </cell>
          <cell r="F252">
            <v>2.5000000000000001E-2</v>
          </cell>
          <cell r="G252">
            <v>0.56419999999999992</v>
          </cell>
          <cell r="H252">
            <v>2.5000000000000001E-2</v>
          </cell>
          <cell r="I252">
            <v>0.56419999999999992</v>
          </cell>
        </row>
        <row r="253">
          <cell r="A253">
            <v>10</v>
          </cell>
          <cell r="B253" t="str">
            <v>PLCC equipments</v>
          </cell>
          <cell r="C253" t="str">
            <v>LS</v>
          </cell>
          <cell r="D253">
            <v>0</v>
          </cell>
          <cell r="E253">
            <v>0</v>
          </cell>
          <cell r="F253">
            <v>0</v>
          </cell>
          <cell r="G253">
            <v>0</v>
          </cell>
          <cell r="H253" t="str">
            <v>LS</v>
          </cell>
          <cell r="I253">
            <v>0</v>
          </cell>
        </row>
        <row r="254">
          <cell r="A254">
            <v>11</v>
          </cell>
          <cell r="B254" t="str">
            <v>220KV PI/Solid Core Insulators</v>
          </cell>
          <cell r="C254">
            <v>0</v>
          </cell>
          <cell r="D254">
            <v>0</v>
          </cell>
          <cell r="E254">
            <v>0</v>
          </cell>
          <cell r="F254">
            <v>7.0000000000000001E-3</v>
          </cell>
          <cell r="G254">
            <v>0</v>
          </cell>
          <cell r="H254">
            <v>7.0000000000000001E-3</v>
          </cell>
          <cell r="I254">
            <v>0</v>
          </cell>
        </row>
        <row r="255">
          <cell r="A255">
            <v>12</v>
          </cell>
          <cell r="B255" t="str">
            <v>220KV wave trap</v>
          </cell>
          <cell r="C255">
            <v>0</v>
          </cell>
          <cell r="D255">
            <v>0</v>
          </cell>
          <cell r="E255">
            <v>0</v>
          </cell>
          <cell r="F255">
            <v>0.04</v>
          </cell>
          <cell r="G255">
            <v>0</v>
          </cell>
          <cell r="H255">
            <v>0.04</v>
          </cell>
          <cell r="I255">
            <v>0</v>
          </cell>
        </row>
        <row r="256">
          <cell r="A256">
            <v>13</v>
          </cell>
          <cell r="B256" t="str">
            <v>132KV CC</v>
          </cell>
          <cell r="C256">
            <v>0</v>
          </cell>
          <cell r="D256">
            <v>0</v>
          </cell>
          <cell r="E256">
            <v>0</v>
          </cell>
          <cell r="F256">
            <v>3.4000000000000002E-2</v>
          </cell>
          <cell r="G256">
            <v>0</v>
          </cell>
          <cell r="H256">
            <v>3.4000000000000002E-2</v>
          </cell>
          <cell r="I256">
            <v>0</v>
          </cell>
        </row>
        <row r="257">
          <cell r="A257">
            <v>14</v>
          </cell>
          <cell r="B257" t="str">
            <v>132KV CB</v>
          </cell>
          <cell r="C257">
            <v>1</v>
          </cell>
          <cell r="D257">
            <v>0</v>
          </cell>
          <cell r="E257">
            <v>0</v>
          </cell>
          <cell r="F257">
            <v>0.16</v>
          </cell>
          <cell r="G257">
            <v>0.16</v>
          </cell>
          <cell r="H257">
            <v>0.16</v>
          </cell>
          <cell r="I257">
            <v>0.16</v>
          </cell>
        </row>
        <row r="258">
          <cell r="A258">
            <v>15</v>
          </cell>
          <cell r="B258" t="str">
            <v>132KV CT</v>
          </cell>
          <cell r="C258">
            <v>3</v>
          </cell>
          <cell r="D258">
            <v>0</v>
          </cell>
          <cell r="E258">
            <v>0</v>
          </cell>
          <cell r="F258">
            <v>3.9E-2</v>
          </cell>
          <cell r="G258">
            <v>0.11699999999999999</v>
          </cell>
          <cell r="H258">
            <v>3.9E-2</v>
          </cell>
          <cell r="I258">
            <v>0.11699999999999999</v>
          </cell>
        </row>
        <row r="259">
          <cell r="A259">
            <v>16</v>
          </cell>
          <cell r="B259" t="str">
            <v>132KV Isolators</v>
          </cell>
          <cell r="C259">
            <v>3</v>
          </cell>
          <cell r="D259">
            <v>0</v>
          </cell>
          <cell r="E259">
            <v>0</v>
          </cell>
          <cell r="F259">
            <v>7.0000000000000007E-2</v>
          </cell>
          <cell r="G259">
            <v>0.21000000000000002</v>
          </cell>
          <cell r="H259">
            <v>7.0000000000000007E-2</v>
          </cell>
          <cell r="I259">
            <v>0.21000000000000002</v>
          </cell>
        </row>
        <row r="260">
          <cell r="A260">
            <v>17</v>
          </cell>
          <cell r="B260" t="str">
            <v>132KV LA</v>
          </cell>
          <cell r="C260">
            <v>3</v>
          </cell>
          <cell r="D260">
            <v>0</v>
          </cell>
          <cell r="E260">
            <v>0</v>
          </cell>
          <cell r="F260">
            <v>1.7000000000000001E-2</v>
          </cell>
          <cell r="G260">
            <v>5.1000000000000004E-2</v>
          </cell>
          <cell r="H260">
            <v>1.7000000000000001E-2</v>
          </cell>
          <cell r="I260">
            <v>5.1000000000000004E-2</v>
          </cell>
        </row>
        <row r="261">
          <cell r="A261">
            <v>18</v>
          </cell>
          <cell r="B261" t="str">
            <v>132KV C&amp;R Panel</v>
          </cell>
          <cell r="C261">
            <v>1</v>
          </cell>
          <cell r="D261">
            <v>0</v>
          </cell>
          <cell r="E261">
            <v>0</v>
          </cell>
          <cell r="F261">
            <v>0.14000000000000001</v>
          </cell>
          <cell r="G261">
            <v>0.14000000000000001</v>
          </cell>
          <cell r="H261">
            <v>0.14000000000000001</v>
          </cell>
          <cell r="I261">
            <v>0.14000000000000001</v>
          </cell>
        </row>
        <row r="262">
          <cell r="A262">
            <v>19</v>
          </cell>
          <cell r="B262" t="str">
            <v>132KV PI/Solid Core Insulator</v>
          </cell>
          <cell r="C262">
            <v>6</v>
          </cell>
          <cell r="D262">
            <v>0</v>
          </cell>
          <cell r="E262">
            <v>0</v>
          </cell>
          <cell r="F262">
            <v>5.0000000000000001E-3</v>
          </cell>
          <cell r="G262">
            <v>0.03</v>
          </cell>
          <cell r="H262">
            <v>5.0000000000000001E-3</v>
          </cell>
          <cell r="I262">
            <v>0.03</v>
          </cell>
        </row>
        <row r="263">
          <cell r="A263">
            <v>20</v>
          </cell>
          <cell r="B263" t="str">
            <v>132KV PT</v>
          </cell>
          <cell r="C263">
            <v>0</v>
          </cell>
          <cell r="D263">
            <v>0</v>
          </cell>
          <cell r="E263">
            <v>0</v>
          </cell>
          <cell r="F263">
            <v>3.4000000000000002E-2</v>
          </cell>
          <cell r="G263">
            <v>0</v>
          </cell>
          <cell r="H263">
            <v>3.4000000000000002E-2</v>
          </cell>
          <cell r="I263">
            <v>0</v>
          </cell>
        </row>
        <row r="264">
          <cell r="A264">
            <v>21</v>
          </cell>
          <cell r="B264" t="str">
            <v>33KV CB</v>
          </cell>
          <cell r="C264">
            <v>1</v>
          </cell>
          <cell r="D264">
            <v>0</v>
          </cell>
          <cell r="E264">
            <v>0</v>
          </cell>
          <cell r="F264">
            <v>8.2000000000000003E-2</v>
          </cell>
          <cell r="G264">
            <v>8.2000000000000003E-2</v>
          </cell>
          <cell r="H264">
            <v>8.2000000000000003E-2</v>
          </cell>
          <cell r="I264">
            <v>8.2000000000000003E-2</v>
          </cell>
        </row>
        <row r="265">
          <cell r="A265">
            <v>22</v>
          </cell>
          <cell r="B265" t="str">
            <v>33KV CT</v>
          </cell>
          <cell r="C265">
            <v>3</v>
          </cell>
          <cell r="D265">
            <v>0</v>
          </cell>
          <cell r="E265">
            <v>0</v>
          </cell>
          <cell r="F265">
            <v>0.03</v>
          </cell>
          <cell r="G265">
            <v>0.09</v>
          </cell>
          <cell r="H265">
            <v>0.03</v>
          </cell>
          <cell r="I265">
            <v>0.09</v>
          </cell>
        </row>
        <row r="266">
          <cell r="A266">
            <v>23</v>
          </cell>
          <cell r="B266" t="str">
            <v>33KV PT</v>
          </cell>
          <cell r="C266">
            <v>0</v>
          </cell>
          <cell r="D266">
            <v>0</v>
          </cell>
          <cell r="E266">
            <v>0</v>
          </cell>
          <cell r="F266">
            <v>0.03</v>
          </cell>
          <cell r="G266">
            <v>0</v>
          </cell>
          <cell r="H266">
            <v>0.03</v>
          </cell>
          <cell r="I266">
            <v>0</v>
          </cell>
        </row>
        <row r="267">
          <cell r="A267">
            <v>24</v>
          </cell>
          <cell r="B267" t="str">
            <v>33KV Isolator</v>
          </cell>
          <cell r="C267">
            <v>2</v>
          </cell>
          <cell r="D267">
            <v>0</v>
          </cell>
          <cell r="E267">
            <v>0</v>
          </cell>
          <cell r="F267">
            <v>4.7E-2</v>
          </cell>
          <cell r="G267">
            <v>9.4E-2</v>
          </cell>
          <cell r="H267">
            <v>4.7E-2</v>
          </cell>
          <cell r="I267">
            <v>9.4E-2</v>
          </cell>
        </row>
        <row r="268">
          <cell r="A268">
            <v>25</v>
          </cell>
          <cell r="B268" t="str">
            <v>33KV LA</v>
          </cell>
          <cell r="C268">
            <v>3</v>
          </cell>
          <cell r="D268">
            <v>0</v>
          </cell>
          <cell r="E268">
            <v>0</v>
          </cell>
          <cell r="F268">
            <v>1.0999999999999999E-2</v>
          </cell>
          <cell r="G268">
            <v>3.3000000000000002E-2</v>
          </cell>
          <cell r="H268">
            <v>1.0999999999999999E-2</v>
          </cell>
          <cell r="I268">
            <v>3.3000000000000002E-2</v>
          </cell>
        </row>
        <row r="269">
          <cell r="A269">
            <v>26</v>
          </cell>
          <cell r="B269" t="str">
            <v>33KV C&amp;R Panel</v>
          </cell>
          <cell r="C269">
            <v>1</v>
          </cell>
          <cell r="D269">
            <v>0</v>
          </cell>
          <cell r="E269">
            <v>0</v>
          </cell>
          <cell r="F269">
            <v>0.13</v>
          </cell>
          <cell r="G269">
            <v>0.13</v>
          </cell>
          <cell r="H269">
            <v>0.13</v>
          </cell>
          <cell r="I269">
            <v>0.13</v>
          </cell>
        </row>
        <row r="270">
          <cell r="A270">
            <v>27</v>
          </cell>
          <cell r="B270" t="str">
            <v>33KV PI/Solid Core Insulators</v>
          </cell>
          <cell r="C270">
            <v>0</v>
          </cell>
          <cell r="D270">
            <v>0</v>
          </cell>
          <cell r="E270">
            <v>0</v>
          </cell>
          <cell r="F270">
            <v>3.0000000000000001E-3</v>
          </cell>
          <cell r="G270">
            <v>0</v>
          </cell>
          <cell r="H270">
            <v>3.0000000000000001E-3</v>
          </cell>
          <cell r="I270">
            <v>0</v>
          </cell>
        </row>
        <row r="271">
          <cell r="A271">
            <v>28</v>
          </cell>
          <cell r="B271" t="str">
            <v>Station Transformer,</v>
          </cell>
          <cell r="C271">
            <v>0</v>
          </cell>
          <cell r="D271">
            <v>0</v>
          </cell>
          <cell r="E271">
            <v>0</v>
          </cell>
          <cell r="F271">
            <v>7.0000000000000007E-2</v>
          </cell>
          <cell r="G271">
            <v>0</v>
          </cell>
          <cell r="H271">
            <v>7.0000000000000007E-2</v>
          </cell>
          <cell r="I271">
            <v>0</v>
          </cell>
        </row>
        <row r="272">
          <cell r="A272">
            <v>29</v>
          </cell>
          <cell r="B272" t="str">
            <v>Cable laying &amp; associated works</v>
          </cell>
          <cell r="C272" t="str">
            <v>LS</v>
          </cell>
          <cell r="D272">
            <v>0</v>
          </cell>
          <cell r="E272">
            <v>0</v>
          </cell>
          <cell r="F272">
            <v>0.2</v>
          </cell>
          <cell r="G272">
            <v>0.2</v>
          </cell>
          <cell r="H272" t="str">
            <v>LS</v>
          </cell>
          <cell r="I272">
            <v>0.2</v>
          </cell>
        </row>
        <row r="273">
          <cell r="A273">
            <v>30</v>
          </cell>
          <cell r="B273" t="str">
            <v>Earthing works</v>
          </cell>
          <cell r="C273" t="str">
            <v>LS</v>
          </cell>
          <cell r="D273">
            <v>0</v>
          </cell>
          <cell r="E273">
            <v>0</v>
          </cell>
          <cell r="F273">
            <v>0.2</v>
          </cell>
          <cell r="G273">
            <v>0.2</v>
          </cell>
          <cell r="H273" t="str">
            <v>LS</v>
          </cell>
          <cell r="I273">
            <v>0.2</v>
          </cell>
        </row>
        <row r="274">
          <cell r="A274">
            <v>31</v>
          </cell>
          <cell r="B274" t="str">
            <v>AC/DC Board</v>
          </cell>
          <cell r="C274">
            <v>0</v>
          </cell>
          <cell r="D274">
            <v>0</v>
          </cell>
          <cell r="E274">
            <v>0</v>
          </cell>
          <cell r="F274">
            <v>0.13100000000000001</v>
          </cell>
          <cell r="G274">
            <v>0</v>
          </cell>
          <cell r="H274">
            <v>0.13100000000000001</v>
          </cell>
          <cell r="I274">
            <v>0</v>
          </cell>
        </row>
        <row r="275">
          <cell r="A275">
            <v>32</v>
          </cell>
          <cell r="B275" t="str">
            <v>Fitting of lighting fixtures</v>
          </cell>
          <cell r="C275" t="str">
            <v>LS</v>
          </cell>
          <cell r="D275">
            <v>0</v>
          </cell>
          <cell r="E275">
            <v>0</v>
          </cell>
          <cell r="F275">
            <v>0.1</v>
          </cell>
          <cell r="G275">
            <v>0.1</v>
          </cell>
          <cell r="H275" t="str">
            <v>LS</v>
          </cell>
          <cell r="I275">
            <v>0.1</v>
          </cell>
        </row>
        <row r="276">
          <cell r="A276">
            <v>33</v>
          </cell>
          <cell r="B276" t="str">
            <v>110V 300Ah battery</v>
          </cell>
          <cell r="C276">
            <v>0</v>
          </cell>
          <cell r="D276">
            <v>0</v>
          </cell>
          <cell r="E276">
            <v>0</v>
          </cell>
          <cell r="F276">
            <v>0.14000000000000001</v>
          </cell>
          <cell r="G276">
            <v>0</v>
          </cell>
          <cell r="H276">
            <v>0.14000000000000001</v>
          </cell>
          <cell r="I276">
            <v>0</v>
          </cell>
        </row>
        <row r="277">
          <cell r="A277">
            <v>34</v>
          </cell>
          <cell r="B277" t="str">
            <v>110V 300Ah battery charger</v>
          </cell>
          <cell r="C277">
            <v>0</v>
          </cell>
          <cell r="D277">
            <v>0</v>
          </cell>
          <cell r="E277">
            <v>0</v>
          </cell>
          <cell r="F277">
            <v>9.5000000000000001E-2</v>
          </cell>
          <cell r="G277">
            <v>0</v>
          </cell>
          <cell r="H277">
            <v>9.5000000000000001E-2</v>
          </cell>
          <cell r="I277">
            <v>0</v>
          </cell>
        </row>
        <row r="278">
          <cell r="A278">
            <v>35</v>
          </cell>
          <cell r="B278" t="str">
            <v>48V 200Ah battery</v>
          </cell>
          <cell r="C278">
            <v>0</v>
          </cell>
          <cell r="D278">
            <v>0</v>
          </cell>
          <cell r="E278">
            <v>0</v>
          </cell>
          <cell r="F278">
            <v>0.1</v>
          </cell>
          <cell r="G278">
            <v>0</v>
          </cell>
          <cell r="H278">
            <v>0.1</v>
          </cell>
          <cell r="I278">
            <v>0</v>
          </cell>
        </row>
        <row r="279">
          <cell r="A279">
            <v>36</v>
          </cell>
          <cell r="B279" t="str">
            <v>48V 200Ah battery charger</v>
          </cell>
          <cell r="C279">
            <v>0</v>
          </cell>
          <cell r="D279">
            <v>0</v>
          </cell>
          <cell r="E279">
            <v>0</v>
          </cell>
          <cell r="F279">
            <v>8.5000000000000006E-2</v>
          </cell>
          <cell r="G279">
            <v>0</v>
          </cell>
          <cell r="H279">
            <v>8.5000000000000006E-2</v>
          </cell>
          <cell r="I279">
            <v>0</v>
          </cell>
        </row>
        <row r="280">
          <cell r="A280">
            <v>37</v>
          </cell>
          <cell r="B280" t="str">
            <v xml:space="preserve">Stringing &amp; Jumpering </v>
          </cell>
          <cell r="C280" t="str">
            <v>LS</v>
          </cell>
          <cell r="D280">
            <v>0</v>
          </cell>
          <cell r="E280">
            <v>0</v>
          </cell>
          <cell r="F280">
            <v>0.5</v>
          </cell>
          <cell r="G280">
            <v>0.5</v>
          </cell>
          <cell r="H280" t="str">
            <v>LS</v>
          </cell>
          <cell r="I280">
            <v>0.5</v>
          </cell>
        </row>
        <row r="281">
          <cell r="A281">
            <v>38</v>
          </cell>
          <cell r="B281" t="str">
            <v>Testing &amp; Commissioning &amp; misc.expenditure</v>
          </cell>
          <cell r="C281" t="str">
            <v>LS</v>
          </cell>
          <cell r="D281">
            <v>0</v>
          </cell>
          <cell r="E281">
            <v>0</v>
          </cell>
          <cell r="F281">
            <v>0.1</v>
          </cell>
          <cell r="G281">
            <v>0.1</v>
          </cell>
          <cell r="H281" t="str">
            <v>LS</v>
          </cell>
          <cell r="I281">
            <v>0.1</v>
          </cell>
        </row>
        <row r="282">
          <cell r="A282">
            <v>38</v>
          </cell>
          <cell r="B282" t="str">
            <v>Testing &amp; Commissioning &amp; misc.expenditure</v>
          </cell>
          <cell r="C282" t="str">
            <v>LS</v>
          </cell>
          <cell r="D282">
            <v>0</v>
          </cell>
          <cell r="E282">
            <v>0</v>
          </cell>
          <cell r="F282">
            <v>0.1</v>
          </cell>
          <cell r="G282">
            <v>0.1</v>
          </cell>
          <cell r="H282" t="str">
            <v>LS</v>
          </cell>
          <cell r="I282">
            <v>0.1</v>
          </cell>
        </row>
        <row r="283">
          <cell r="E283">
            <v>0</v>
          </cell>
          <cell r="F283">
            <v>0.1</v>
          </cell>
          <cell r="G283">
            <v>0.1</v>
          </cell>
          <cell r="H283" t="str">
            <v>LS</v>
          </cell>
          <cell r="I283">
            <v>0.1</v>
          </cell>
        </row>
        <row r="284">
          <cell r="B284" t="str">
            <v>SUB TOTAL (J)</v>
          </cell>
          <cell r="C284">
            <v>0</v>
          </cell>
          <cell r="D284">
            <v>0</v>
          </cell>
          <cell r="E284">
            <v>0</v>
          </cell>
          <cell r="F284">
            <v>0</v>
          </cell>
          <cell r="G284">
            <v>3.7711999999999999</v>
          </cell>
          <cell r="H284">
            <v>0</v>
          </cell>
          <cell r="I284">
            <v>3.7711999999999999</v>
          </cell>
        </row>
      </sheetData>
      <sheetData sheetId="13">
        <row r="38">
          <cell r="A38" t="str">
            <v xml:space="preserve">ESTIMATE FOR INSTALLATION OF ADDITIONAL 1X40MVA 132/33KV TRANSFORMER AT EXISTING EHV SUBSTATION </v>
          </cell>
        </row>
      </sheetData>
      <sheetData sheetId="14">
        <row r="38">
          <cell r="A38" t="str">
            <v xml:space="preserve">ESTIMATE FOR INSTALLATION OF ADDITIONAL 1X40MVA 132/33KV TRANSFORMER AT EXISTING EHV SUBSTATION </v>
          </cell>
        </row>
      </sheetData>
      <sheetData sheetId="15">
        <row r="38">
          <cell r="A38" t="str">
            <v xml:space="preserve">ESTIMATE FOR INSTALLATION OF ADDITIONAL 1X40MVA 132/33KV TRANSFORMER AT EXISTING EHV SUBSTATION </v>
          </cell>
        </row>
      </sheetData>
      <sheetData sheetId="16">
        <row r="38">
          <cell r="A38" t="str">
            <v xml:space="preserve">ESTIMATE FOR INSTALLATION OF ADDITIONAL 1X40MVA 132/33KV TRANSFORMER AT EXISTING EHV SUBSTATION </v>
          </cell>
        </row>
      </sheetData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>
        <row r="38">
          <cell r="A38" t="str">
            <v xml:space="preserve">ESTIMATE FOR INSTALLATION OF ADDITIONAL 1X40MVA 132/33KV TRANSFORMER AT EXISTING EHV SUBSTATION </v>
          </cell>
        </row>
      </sheetData>
      <sheetData sheetId="35">
        <row r="38">
          <cell r="A38" t="str">
            <v xml:space="preserve">ESTIMATE FOR INSTALLATION OF ADDITIONAL 1X40MVA 132/33KV TRANSFORMER AT EXISTING EHV SUBSTATION </v>
          </cell>
        </row>
      </sheetData>
      <sheetData sheetId="36">
        <row r="38">
          <cell r="A38" t="str">
            <v xml:space="preserve">ESTIMATE FOR INSTALLATION OF ADDITIONAL 1X40MVA 132/33KV TRANSFORMER AT EXISTING EHV SUBSTATION </v>
          </cell>
        </row>
      </sheetData>
      <sheetData sheetId="37">
        <row r="38">
          <cell r="A38" t="str">
            <v xml:space="preserve">ESTIMATE FOR INSTALLATION OF ADDITIONAL 1X40MVA 132/33KV TRANSFORMER AT EXISTING EHV SUBSTATION </v>
          </cell>
        </row>
      </sheetData>
      <sheetData sheetId="38">
        <row r="38">
          <cell r="A38" t="str">
            <v xml:space="preserve">ESTIMATE FOR INSTALLATION OF ADDITIONAL 1X40MVA 132/33KV TRANSFORMER AT EXISTING EHV SUBSTATION </v>
          </cell>
        </row>
      </sheetData>
      <sheetData sheetId="39">
        <row r="38">
          <cell r="A38" t="str">
            <v xml:space="preserve">ESTIMATE FOR INSTALLATION OF ADDITIONAL 1X40MVA 132/33KV TRANSFORMER AT EXISTING EHV SUBSTATION </v>
          </cell>
        </row>
      </sheetData>
      <sheetData sheetId="40">
        <row r="38">
          <cell r="A38" t="str">
            <v xml:space="preserve">ESTIMATE FOR INSTALLATION OF ADDITIONAL 1X40MVA 132/33KV TRANSFORMER AT EXISTING EHV SUBSTATION </v>
          </cell>
        </row>
      </sheetData>
      <sheetData sheetId="41">
        <row r="38">
          <cell r="A38" t="str">
            <v xml:space="preserve">ESTIMATE FOR INSTALLATION OF ADDITIONAL 1X40MVA 132/33KV TRANSFORMER AT EXISTING EHV SUBSTATION </v>
          </cell>
        </row>
      </sheetData>
      <sheetData sheetId="42">
        <row r="38">
          <cell r="A38" t="str">
            <v xml:space="preserve">ESTIMATE FOR INSTALLATION OF ADDITIONAL 1X40MVA 132/33KV TRANSFORMER AT EXISTING EHV SUBSTATION </v>
          </cell>
        </row>
      </sheetData>
      <sheetData sheetId="43">
        <row r="38">
          <cell r="A38" t="str">
            <v xml:space="preserve">ESTIMATE FOR INSTALLATION OF ADDITIONAL 1X40MVA 132/33KV TRANSFORMER AT EXISTING EHV SUBSTATION </v>
          </cell>
        </row>
      </sheetData>
      <sheetData sheetId="44">
        <row r="38">
          <cell r="A38" t="str">
            <v xml:space="preserve">ESTIMATE FOR INSTALLATION OF ADDITIONAL 1X40MVA 132/33KV TRANSFORMER AT EXISTING EHV SUBSTATION </v>
          </cell>
        </row>
      </sheetData>
      <sheetData sheetId="45" refreshError="1"/>
      <sheetData sheetId="46" refreshError="1"/>
      <sheetData sheetId="47" refreshError="1"/>
      <sheetData sheetId="48" refreshError="1"/>
      <sheetData sheetId="49">
        <row r="38">
          <cell r="A38" t="str">
            <v xml:space="preserve">ESTIMATE FOR INSTALLATION OF ADDITIONAL 1X40MVA 132/33KV TRANSFORMER AT EXISTING EHV SUBSTATION </v>
          </cell>
        </row>
      </sheetData>
      <sheetData sheetId="50">
        <row r="38">
          <cell r="A38" t="str">
            <v xml:space="preserve">ESTIMATE FOR INSTALLATION OF ADDITIONAL 1X40MVA 132/33KV TRANSFORMER AT EXISTING EHV SUBSTATION </v>
          </cell>
        </row>
      </sheetData>
      <sheetData sheetId="51">
        <row r="38">
          <cell r="A38" t="str">
            <v xml:space="preserve">ESTIMATE FOR INSTALLATION OF ADDITIONAL 1X40MVA 132/33KV TRANSFORMER AT EXISTING EHV SUBSTATION </v>
          </cell>
        </row>
      </sheetData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>
        <row r="38">
          <cell r="A38">
            <v>0</v>
          </cell>
        </row>
      </sheetData>
      <sheetData sheetId="65">
        <row r="38">
          <cell r="A38" t="str">
            <v xml:space="preserve">ESTIMATE FOR INSTALLATION OF ADDITIONAL 1X40MVA 132/33KV TRANSFORMER AT EXISTING EHV SUBSTATION </v>
          </cell>
        </row>
      </sheetData>
      <sheetData sheetId="66">
        <row r="38">
          <cell r="A38">
            <v>0</v>
          </cell>
        </row>
      </sheetData>
      <sheetData sheetId="67">
        <row r="38">
          <cell r="A38">
            <v>0</v>
          </cell>
        </row>
      </sheetData>
      <sheetData sheetId="68">
        <row r="38">
          <cell r="A38" t="str">
            <v xml:space="preserve">ESTIMATE FOR INSTALLATION OF ADDITIONAL 1X40MVA 132/33KV TRANSFORMER AT EXISTING EHV SUBSTATION </v>
          </cell>
        </row>
      </sheetData>
      <sheetData sheetId="69">
        <row r="38">
          <cell r="A38" t="str">
            <v xml:space="preserve">ESTIMATE FOR INSTALLATION OF ADDITIONAL 1X40MVA 132/33KV TRANSFORMER AT EXISTING EHV SUBSTATION </v>
          </cell>
        </row>
      </sheetData>
      <sheetData sheetId="70">
        <row r="38">
          <cell r="A38" t="str">
            <v xml:space="preserve">ESTIMATE FOR INSTALLATION OF ADDITIONAL 1X40MVA 132/33KV TRANSFORMER AT EXISTING EHV SUBSTATION </v>
          </cell>
        </row>
      </sheetData>
      <sheetData sheetId="71">
        <row r="38">
          <cell r="A38" t="str">
            <v xml:space="preserve">ESTIMATE FOR INSTALLATION OF ADDITIONAL 1X40MVA 132/33KV TRANSFORMER AT EXISTING EHV SUBSTATION </v>
          </cell>
        </row>
      </sheetData>
      <sheetData sheetId="72">
        <row r="38">
          <cell r="A38" t="str">
            <v xml:space="preserve">ESTIMATE FOR INSTALLATION OF ADDITIONAL 1X40MVA 132/33KV TRANSFORMER AT EXISTING EHV SUBSTATION </v>
          </cell>
        </row>
      </sheetData>
      <sheetData sheetId="73">
        <row r="38">
          <cell r="A38" t="str">
            <v xml:space="preserve">ESTIMATE FOR INSTALLATION OF ADDITIONAL 1X40MVA 132/33KV TRANSFORMER AT EXISTING EHV SUBSTATION </v>
          </cell>
        </row>
      </sheetData>
      <sheetData sheetId="74">
        <row r="38">
          <cell r="A38" t="str">
            <v xml:space="preserve">ESTIMATE FOR INSTALLATION OF ADDITIONAL 1X40MVA 132/33KV TRANSFORMER AT EXISTING EHV SUBSTATION </v>
          </cell>
        </row>
      </sheetData>
      <sheetData sheetId="75">
        <row r="38">
          <cell r="A38" t="str">
            <v xml:space="preserve">ESTIMATE FOR INSTALLATION OF ADDITIONAL 1X40MVA 132/33KV TRANSFORMER AT EXISTING EHV SUBSTATION </v>
          </cell>
        </row>
      </sheetData>
      <sheetData sheetId="76">
        <row r="38">
          <cell r="A38" t="str">
            <v xml:space="preserve">ESTIMATE FOR INSTALLATION OF ADDITIONAL 1X40MVA 132/33KV TRANSFORMER AT EXISTING EHV SUBSTATION </v>
          </cell>
        </row>
      </sheetData>
      <sheetData sheetId="77">
        <row r="38">
          <cell r="A38" t="str">
            <v xml:space="preserve">ESTIMATE FOR INSTALLATION OF ADDITIONAL 1X40MVA 132/33KV TRANSFORMER AT EXISTING EHV SUBSTATION </v>
          </cell>
        </row>
      </sheetData>
      <sheetData sheetId="78">
        <row r="38">
          <cell r="A38" t="str">
            <v xml:space="preserve">ESTIMATE FOR INSTALLATION OF ADDITIONAL 1X40MVA 132/33KV TRANSFORMER AT EXISTING EHV SUBSTATION </v>
          </cell>
        </row>
      </sheetData>
      <sheetData sheetId="79">
        <row r="38">
          <cell r="A38" t="str">
            <v xml:space="preserve">ESTIMATE FOR INSTALLATION OF ADDITIONAL 1X40MVA 132/33KV TRANSFORMER AT EXISTING EHV SUBSTATION </v>
          </cell>
        </row>
      </sheetData>
      <sheetData sheetId="80">
        <row r="38">
          <cell r="A38" t="str">
            <v xml:space="preserve">ESTIMATE FOR INSTALLATION OF ADDITIONAL 1X40MVA 132/33KV TRANSFORMER AT EXISTING EHV SUBSTATION </v>
          </cell>
        </row>
      </sheetData>
      <sheetData sheetId="81">
        <row r="38">
          <cell r="A38">
            <v>0</v>
          </cell>
        </row>
      </sheetData>
      <sheetData sheetId="82">
        <row r="38">
          <cell r="A38" t="str">
            <v xml:space="preserve">ESTIMATE FOR INSTALLATION OF ADDITIONAL 1X40MVA 132/33KV TRANSFORMER AT EXISTING EHV SUBSTATION </v>
          </cell>
        </row>
      </sheetData>
      <sheetData sheetId="83">
        <row r="38">
          <cell r="A38" t="str">
            <v xml:space="preserve">ESTIMATE FOR INSTALLATION OF ADDITIONAL 1X40MVA 132/33KV TRANSFORMER AT EXISTING EHV SUBSTATION </v>
          </cell>
        </row>
      </sheetData>
      <sheetData sheetId="84">
        <row r="38">
          <cell r="A38" t="str">
            <v xml:space="preserve">ESTIMATE FOR INSTALLATION OF ADDITIONAL 1X40MVA 132/33KV TRANSFORMER AT EXISTING EHV SUBSTATION </v>
          </cell>
        </row>
      </sheetData>
      <sheetData sheetId="85">
        <row r="38">
          <cell r="A38" t="str">
            <v xml:space="preserve">ESTIMATE FOR INSTALLATION OF ADDITIONAL 1X40MVA 132/33KV TRANSFORMER AT EXISTING EHV SUBSTATION </v>
          </cell>
        </row>
      </sheetData>
      <sheetData sheetId="86">
        <row r="38">
          <cell r="A38">
            <v>0</v>
          </cell>
        </row>
      </sheetData>
      <sheetData sheetId="87">
        <row r="38">
          <cell r="A38" t="str">
            <v xml:space="preserve">ESTIMATE FOR INSTALLATION OF ADDITIONAL 1X40MVA 132/33KV TRANSFORMER AT EXISTING EHV SUBSTATION </v>
          </cell>
        </row>
      </sheetData>
      <sheetData sheetId="88">
        <row r="38">
          <cell r="A38">
            <v>0</v>
          </cell>
        </row>
      </sheetData>
      <sheetData sheetId="89">
        <row r="38">
          <cell r="A38" t="str">
            <v xml:space="preserve">ESTIMATE FOR INSTALLATION OF ADDITIONAL 1X40MVA 132/33KV TRANSFORMER AT EXISTING EHV SUBSTATION </v>
          </cell>
        </row>
      </sheetData>
      <sheetData sheetId="90">
        <row r="38">
          <cell r="A38" t="str">
            <v xml:space="preserve">ESTIMATE FOR INSTALLATION OF ADDITIONAL 1X40MVA 132/33KV TRANSFORMER AT EXISTING EHV SUBSTATION </v>
          </cell>
        </row>
      </sheetData>
      <sheetData sheetId="91">
        <row r="38">
          <cell r="A38" t="str">
            <v xml:space="preserve">ESTIMATE FOR INSTALLATION OF ADDITIONAL 1X40MVA 132/33KV TRANSFORMER AT EXISTING EHV SUBSTATION </v>
          </cell>
        </row>
      </sheetData>
      <sheetData sheetId="92">
        <row r="38">
          <cell r="A38" t="str">
            <v xml:space="preserve">ESTIMATE FOR INSTALLATION OF ADDITIONAL 1X40MVA 132/33KV TRANSFORMER AT EXISTING EHV SUBSTATION </v>
          </cell>
        </row>
      </sheetData>
      <sheetData sheetId="93">
        <row r="38">
          <cell r="A38" t="str">
            <v xml:space="preserve">ESTIMATE FOR INSTALLATION OF ADDITIONAL 1X40MVA 132/33KV TRANSFORMER AT EXISTING EHV SUBSTATION </v>
          </cell>
        </row>
      </sheetData>
      <sheetData sheetId="94">
        <row r="38">
          <cell r="A38" t="str">
            <v xml:space="preserve">ESTIMATE FOR INSTALLATION OF ADDITIONAL 1X40MVA 132/33KV TRANSFORMER AT EXISTING EHV SUBSTATION </v>
          </cell>
        </row>
      </sheetData>
      <sheetData sheetId="95">
        <row r="38">
          <cell r="A38" t="str">
            <v xml:space="preserve">ESTIMATE FOR INSTALLATION OF ADDITIONAL 1X40MVA 132/33KV TRANSFORMER AT EXISTING EHV SUBSTATION </v>
          </cell>
        </row>
      </sheetData>
      <sheetData sheetId="96">
        <row r="38">
          <cell r="A38" t="str">
            <v xml:space="preserve">ESTIMATE FOR INSTALLATION OF ADDITIONAL 1X40MVA 132/33KV TRANSFORMER AT EXISTING EHV SUBSTATION </v>
          </cell>
        </row>
      </sheetData>
      <sheetData sheetId="97">
        <row r="38">
          <cell r="A38" t="str">
            <v xml:space="preserve">ESTIMATE FOR INSTALLATION OF ADDITIONAL 1X40MVA 132/33KV TRANSFORMER AT EXISTING EHV SUBSTATION </v>
          </cell>
        </row>
      </sheetData>
      <sheetData sheetId="98">
        <row r="38">
          <cell r="A38" t="str">
            <v xml:space="preserve">ESTIMATE FOR INSTALLATION OF ADDITIONAL 1X40MVA 132/33KV TRANSFORMER AT EXISTING EHV SUBSTATION </v>
          </cell>
        </row>
      </sheetData>
      <sheetData sheetId="99">
        <row r="38">
          <cell r="A38" t="str">
            <v xml:space="preserve">ESTIMATE FOR INSTALLATION OF ADDITIONAL 1X40MVA 132/33KV TRANSFORMER AT EXISTING EHV SUBSTATION </v>
          </cell>
        </row>
      </sheetData>
      <sheetData sheetId="100">
        <row r="38">
          <cell r="A38" t="str">
            <v xml:space="preserve">ESTIMATE FOR INSTALLATION OF ADDITIONAL 1X40MVA 132/33KV TRANSFORMER AT EXISTING EHV SUBSTATION </v>
          </cell>
        </row>
      </sheetData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>
        <row r="38">
          <cell r="A38" t="str">
            <v xml:space="preserve">ESTIMATE FOR INSTALLATION OF ADDITIONAL 1X40MVA 132/33KV TRANSFORMER AT EXISTING EHV SUBSTATION </v>
          </cell>
        </row>
      </sheetData>
      <sheetData sheetId="132">
        <row r="38">
          <cell r="A38" t="str">
            <v xml:space="preserve">ESTIMATE FOR INSTALLATION OF ADDITIONAL 1X40MVA 132/33KV TRANSFORMER AT EXISTING EHV SUBSTATION </v>
          </cell>
        </row>
      </sheetData>
      <sheetData sheetId="133">
        <row r="38">
          <cell r="A38" t="str">
            <v xml:space="preserve">ESTIMATE FOR INSTALLATION OF ADDITIONAL 1X40MVA 132/33KV TRANSFORMER AT EXISTING EHV SUBSTATION </v>
          </cell>
        </row>
      </sheetData>
      <sheetData sheetId="134">
        <row r="38">
          <cell r="A38" t="str">
            <v xml:space="preserve">ESTIMATE FOR INSTALLATION OF ADDITIONAL 1X40MVA 132/33KV TRANSFORMER AT EXISTING EHV SUBSTATION </v>
          </cell>
        </row>
      </sheetData>
      <sheetData sheetId="135">
        <row r="38">
          <cell r="A38" t="str">
            <v xml:space="preserve">ESTIMATE FOR INSTALLATION OF ADDITIONAL 1X40MVA 132/33KV TRANSFORMER AT EXISTING EHV SUBSTATION </v>
          </cell>
        </row>
      </sheetData>
      <sheetData sheetId="136">
        <row r="38">
          <cell r="A38" t="str">
            <v xml:space="preserve">ESTIMATE FOR INSTALLATION OF ADDITIONAL 1X40MVA 132/33KV TRANSFORMER AT EXISTING EHV SUBSTATION </v>
          </cell>
        </row>
      </sheetData>
      <sheetData sheetId="137">
        <row r="38">
          <cell r="A38" t="str">
            <v xml:space="preserve">ESTIMATE FOR INSTALLATION OF ADDITIONAL 1X40MVA 132/33KV TRANSFORMER AT EXISTING EHV SUBSTATION </v>
          </cell>
        </row>
      </sheetData>
      <sheetData sheetId="138">
        <row r="38">
          <cell r="A38" t="str">
            <v xml:space="preserve">ESTIMATE FOR INSTALLATION OF ADDITIONAL 1X40MVA 132/33KV TRANSFORMER AT EXISTING EHV SUBSTATION </v>
          </cell>
        </row>
      </sheetData>
      <sheetData sheetId="139">
        <row r="38">
          <cell r="A38" t="str">
            <v xml:space="preserve">ESTIMATE FOR INSTALLATION OF ADDITIONAL 1X40MVA 132/33KV TRANSFORMER AT EXISTING EHV SUBSTATION </v>
          </cell>
        </row>
      </sheetData>
      <sheetData sheetId="140">
        <row r="38">
          <cell r="A38" t="str">
            <v xml:space="preserve">ESTIMATE FOR INSTALLATION OF ADDITIONAL 1X40MVA 132/33KV TRANSFORMER AT EXISTING EHV SUBSTATION </v>
          </cell>
        </row>
      </sheetData>
      <sheetData sheetId="141">
        <row r="38">
          <cell r="A38" t="str">
            <v xml:space="preserve">ESTIMATE FOR INSTALLATION OF ADDITIONAL 1X40MVA 132/33KV TRANSFORMER AT EXISTING EHV SUBSTATION </v>
          </cell>
        </row>
      </sheetData>
      <sheetData sheetId="142">
        <row r="38">
          <cell r="A38" t="str">
            <v xml:space="preserve">ESTIMATE FOR INSTALLATION OF ADDITIONAL 1X40MVA 132/33KV TRANSFORMER AT EXISTING EHV SUBSTATION </v>
          </cell>
        </row>
      </sheetData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>
        <row r="38">
          <cell r="A38" t="str">
            <v xml:space="preserve">ESTIMATE FOR INSTALLATION OF ADDITIONAL 1X40MVA 132/33KV TRANSFORMER AT EXISTING EHV SUBSTATION </v>
          </cell>
        </row>
      </sheetData>
      <sheetData sheetId="154">
        <row r="38">
          <cell r="A38">
            <v>0</v>
          </cell>
        </row>
      </sheetData>
      <sheetData sheetId="155">
        <row r="38">
          <cell r="A38" t="str">
            <v xml:space="preserve">ESTIMATE FOR INSTALLATION OF ADDITIONAL 1X40MVA 132/33KV TRANSFORMER AT EXISTING EHV SUBSTATION </v>
          </cell>
        </row>
      </sheetData>
      <sheetData sheetId="156">
        <row r="38">
          <cell r="A38">
            <v>0</v>
          </cell>
        </row>
      </sheetData>
      <sheetData sheetId="157">
        <row r="38">
          <cell r="A38" t="str">
            <v xml:space="preserve">ESTIMATE FOR INSTALLATION OF ADDITIONAL 1X40MVA 132/33KV TRANSFORMER AT EXISTING EHV SUBSTATION </v>
          </cell>
        </row>
      </sheetData>
      <sheetData sheetId="158">
        <row r="38">
          <cell r="A38">
            <v>0</v>
          </cell>
        </row>
      </sheetData>
      <sheetData sheetId="159">
        <row r="38">
          <cell r="A38" t="str">
            <v xml:space="preserve">ESTIMATE FOR INSTALLATION OF ADDITIONAL 1X40MVA 132/33KV TRANSFORMER AT EXISTING EHV SUBSTATION </v>
          </cell>
        </row>
      </sheetData>
      <sheetData sheetId="160">
        <row r="38">
          <cell r="A38" t="str">
            <v xml:space="preserve">ESTIMATE FOR INSTALLATION OF ADDITIONAL 1X40MVA 132/33KV TRANSFORMER AT EXISTING EHV SUBSTATION </v>
          </cell>
        </row>
      </sheetData>
      <sheetData sheetId="161">
        <row r="38">
          <cell r="A38" t="str">
            <v xml:space="preserve">ESTIMATE FOR INSTALLATION OF ADDITIONAL 1X40MVA 132/33KV TRANSFORMER AT EXISTING EHV SUBSTATION </v>
          </cell>
        </row>
      </sheetData>
      <sheetData sheetId="162">
        <row r="38">
          <cell r="A38" t="str">
            <v xml:space="preserve">ESTIMATE FOR INSTALLATION OF ADDITIONAL 1X40MVA 132/33KV TRANSFORMER AT EXISTING EHV SUBSTATION </v>
          </cell>
        </row>
      </sheetData>
      <sheetData sheetId="163" refreshError="1"/>
      <sheetData sheetId="164" refreshError="1"/>
      <sheetData sheetId="165">
        <row r="38">
          <cell r="A38" t="str">
            <v xml:space="preserve">ESTIMATE FOR INSTALLATION OF ADDITIONAL 1X40MVA 132/33KV TRANSFORMER AT EXISTING EHV SUBSTATION </v>
          </cell>
        </row>
      </sheetData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>
        <row r="38">
          <cell r="A38" t="str">
            <v xml:space="preserve">ESTIMATE FOR INSTALLATION OF ADDITIONAL 1X40MVA 132/33KV TRANSFORMER AT EXISTING EHV SUBSTATION </v>
          </cell>
        </row>
      </sheetData>
      <sheetData sheetId="235">
        <row r="38">
          <cell r="A38" t="str">
            <v xml:space="preserve">ESTIMATE FOR INSTALLATION OF ADDITIONAL 1X40MVA 132/33KV TRANSFORMER AT EXISTING EHV SUBSTATION </v>
          </cell>
        </row>
      </sheetData>
      <sheetData sheetId="236">
        <row r="38">
          <cell r="A38" t="str">
            <v xml:space="preserve">ESTIMATE FOR INSTALLATION OF ADDITIONAL 1X40MVA 132/33KV TRANSFORMER AT EXISTING EHV SUBSTATION </v>
          </cell>
        </row>
      </sheetData>
      <sheetData sheetId="237">
        <row r="38">
          <cell r="A38" t="str">
            <v xml:space="preserve">ESTIMATE FOR INSTALLATION OF ADDITIONAL 1X40MVA 132/33KV TRANSFORMER AT EXISTING EHV SUBSTATION </v>
          </cell>
        </row>
      </sheetData>
      <sheetData sheetId="238">
        <row r="38">
          <cell r="A38" t="str">
            <v xml:space="preserve">ESTIMATE FOR INSTALLATION OF ADDITIONAL 1X40MVA 132/33KV TRANSFORMER AT EXISTING EHV SUBSTATION </v>
          </cell>
        </row>
      </sheetData>
      <sheetData sheetId="239">
        <row r="38">
          <cell r="A38">
            <v>0</v>
          </cell>
        </row>
      </sheetData>
      <sheetData sheetId="240">
        <row r="38">
          <cell r="A38" t="str">
            <v xml:space="preserve">ESTIMATE FOR INSTALLATION OF ADDITIONAL 1X40MVA 132/33KV TRANSFORMER AT EXISTING EHV SUBSTATION </v>
          </cell>
        </row>
      </sheetData>
      <sheetData sheetId="241">
        <row r="38">
          <cell r="A38" t="str">
            <v xml:space="preserve">ESTIMATE FOR INSTALLATION OF ADDITIONAL 1X40MVA 132/33KV TRANSFORMER AT EXISTING EHV SUBSTATION </v>
          </cell>
        </row>
      </sheetData>
      <sheetData sheetId="242">
        <row r="38">
          <cell r="A38">
            <v>0</v>
          </cell>
        </row>
      </sheetData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/>
      <sheetData sheetId="254" refreshError="1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LY -99-00"/>
      <sheetName val="Hydro Data"/>
      <sheetName val="HLY0001"/>
      <sheetName val="SUMMERY"/>
      <sheetName val="mnthly-chrt"/>
      <sheetName val="purchase"/>
      <sheetName val="dpc cost"/>
      <sheetName val="Plant Availability"/>
      <sheetName val="MOD-PROJ"/>
      <sheetName val="Apr-99"/>
      <sheetName val="May-99"/>
      <sheetName val="Jun-99"/>
      <sheetName val="July-99"/>
      <sheetName val="Aug-99"/>
      <sheetName val="Sept-99"/>
      <sheetName val="Oct-99"/>
      <sheetName val="Nov-99"/>
      <sheetName val="Dec-99"/>
      <sheetName val="Jan-00"/>
      <sheetName val="Feb-00"/>
      <sheetName val="Mar-00"/>
      <sheetName val="Sheet1"/>
      <sheetName val="HLY_-99-00"/>
      <sheetName val="Hydro_Data"/>
      <sheetName val="dpc_cost"/>
      <sheetName val="Plant_Availability"/>
      <sheetName val="Bombaybazar(Remark)"/>
      <sheetName val="Discom Details"/>
      <sheetName val="A 3.7"/>
      <sheetName val="C.S.GENERATION"/>
      <sheetName val="Sch-3"/>
      <sheetName val="Assumptions"/>
      <sheetName val="04rel"/>
      <sheetName val="all"/>
      <sheetName val="RAJ"/>
      <sheetName val="Cash Flow"/>
      <sheetName val="HLY_-99-002"/>
      <sheetName val="Hydro_Data2"/>
      <sheetName val="dpc_cost2"/>
      <sheetName val="Plant_Availability2"/>
      <sheetName val="HLY_-99-001"/>
      <sheetName val="Hydro_Data1"/>
      <sheetName val="dpc_cost1"/>
      <sheetName val="Plant_Availability1"/>
      <sheetName val="HLY_-99-003"/>
      <sheetName val="Hydro_Data3"/>
      <sheetName val="dpc_cost3"/>
      <sheetName val="Plant_Availability3"/>
      <sheetName val="Discom_Details"/>
      <sheetName val="A_3_7"/>
      <sheetName val="C_S_GENERATION"/>
      <sheetName val="Cash_Flow"/>
      <sheetName val="DCL AUG 12"/>
      <sheetName val="Index Feb 09"/>
      <sheetName val="Data base Feb 09"/>
      <sheetName val="General"/>
      <sheetName val="7.11 p1"/>
      <sheetName val="strain"/>
      <sheetName val="data"/>
      <sheetName val="HLY_-99-004"/>
      <sheetName val="Hydro_Data4"/>
      <sheetName val="dpc_cost4"/>
      <sheetName val="Plant_Availability4"/>
      <sheetName val="Discom_Details1"/>
      <sheetName val="A_3_71"/>
      <sheetName val="C_S_GENERATION1"/>
      <sheetName val="Cash_Flow1"/>
      <sheetName val="7_11_p1"/>
      <sheetName val="7_11_p11"/>
      <sheetName val="Discom_Details2"/>
      <sheetName val="A_3_72"/>
      <sheetName val="C_S_GENERATION2"/>
      <sheetName val="7_11_p12"/>
      <sheetName val="sep01"/>
      <sheetName val="Form-B"/>
      <sheetName val="4 Annex 1 Basic rate"/>
      <sheetName val="tb2002 linked"/>
      <sheetName val="sum"/>
      <sheetName val="DPT-PW"/>
      <sheetName val="Factor_sheet"/>
      <sheetName val="SCF"/>
      <sheetName val="Report"/>
      <sheetName val="Energy_bal"/>
      <sheetName val="TRP"/>
      <sheetName val="Dom"/>
      <sheetName val="Inputs"/>
      <sheetName val="Feb-06"/>
      <sheetName val="17(B) govt"/>
      <sheetName val="Dispatch 2.0"/>
      <sheetName val="DETAILED  BOQ"/>
      <sheetName val="NOPAT_VDF"/>
      <sheetName val="Invested capital_VDF"/>
      <sheetName val="Conductor Size"/>
      <sheetName val="Addl.40"/>
      <sheetName val="DETAILED__BOQ"/>
      <sheetName val="DCL_AUG_12"/>
      <sheetName val="Index_Feb_09"/>
      <sheetName val="Data_base_Feb_09"/>
      <sheetName val="Dispatch_2_0"/>
      <sheetName val="Addl_40"/>
      <sheetName val="Sheet2"/>
      <sheetName val="FT-05-02IsoBOM"/>
      <sheetName val="1"/>
      <sheetName val="Code"/>
      <sheetName val="Design"/>
      <sheetName val="Coalmine"/>
      <sheetName val="Staff Acco."/>
      <sheetName val="BLR 1"/>
      <sheetName val="GEN"/>
      <sheetName val="GAS"/>
      <sheetName val="DEAE"/>
      <sheetName val="BLR2"/>
      <sheetName val="BLR3"/>
      <sheetName val="BLR4"/>
      <sheetName val="BLR5"/>
      <sheetName val="DEM"/>
      <sheetName val="SAM"/>
      <sheetName val="CHEM"/>
      <sheetName val="COP"/>
      <sheetName val="CFL-KIM"/>
      <sheetName val="XLR_NoRangeSheet"/>
      <sheetName val="B&amp;CM LIST"/>
      <sheetName val="Licensee Information"/>
      <sheetName val="deduction"/>
      <sheetName val="addition"/>
      <sheetName val="HLY_-99-005"/>
      <sheetName val="Hydro_Data5"/>
      <sheetName val="dpc_cost5"/>
      <sheetName val="Plant_Availability5"/>
      <sheetName val="Discom_Details3"/>
      <sheetName val="A_3_73"/>
      <sheetName val="C_S_GENERATION3"/>
      <sheetName val="Cash_Flow2"/>
      <sheetName val="DCL_AUG_121"/>
      <sheetName val="Index_Feb_091"/>
      <sheetName val="Data_base_Feb_091"/>
      <sheetName val="7_11_p13"/>
      <sheetName val="tb2002_linked"/>
      <sheetName val="4_Annex_1_Basic_rate"/>
      <sheetName val="17(B)_govt"/>
      <sheetName val="Dispatch_2_01"/>
      <sheetName val="DETAILED__BOQ1"/>
      <sheetName val="Invested_capital_VDF"/>
      <sheetName val="Licensee_Information"/>
      <sheetName val="Addl_401"/>
      <sheetName val="Conductor_Size"/>
      <sheetName val="Staff_Acco_"/>
      <sheetName val="BLR_1"/>
      <sheetName val="B&amp;CM_LIST"/>
      <sheetName val="DIY Affil"/>
      <sheetName val="GAC Affil"/>
      <sheetName val="Committee 11-12"/>
      <sheetName val="QOSWS "/>
      <sheetName val="Codes"/>
      <sheetName val="Format-15(A)"/>
      <sheetName val="INDEX"/>
      <sheetName val="oct-06"/>
      <sheetName val="travel_per"/>
      <sheetName val="Format-A (B)"/>
      <sheetName val="Format-A"/>
      <sheetName val="Format-A (HQ)"/>
      <sheetName val="Sheet2 (2)"/>
      <sheetName val="Format-A (S)"/>
      <sheetName val="BoQ2"/>
      <sheetName val="ANEX-II"/>
      <sheetName val="ANEX-VII(a)"/>
      <sheetName val="Ag LF"/>
      <sheetName val="r.hrs. since comm"/>
      <sheetName val="May '10"/>
      <sheetName val="June '10"/>
      <sheetName val="July '10"/>
      <sheetName val="August '10"/>
      <sheetName val="September '10"/>
      <sheetName val="October '10"/>
      <sheetName val="November '10"/>
      <sheetName val="Ref codes"/>
      <sheetName val="P&amp;L"/>
      <sheetName val="Form-C4"/>
      <sheetName val="BLANK"/>
      <sheetName val="Vendor_M"/>
      <sheetName val="GTP_DRW_L"/>
      <sheetName val="EDWise"/>
      <sheetName val="Data base 12-13 back Jan 10"/>
      <sheetName val="stn wise emr"/>
      <sheetName val="Scheme Area Details_Block__ C2"/>
      <sheetName val="Schedules"/>
      <sheetName val="Original"/>
    </sheetNames>
    <sheetDataSet>
      <sheetData sheetId="0" refreshError="1"/>
      <sheetData sheetId="1" refreshError="1"/>
      <sheetData sheetId="2" refreshError="1"/>
      <sheetData sheetId="3" refreshError="1">
        <row r="1">
          <cell r="D1">
            <v>0</v>
          </cell>
          <cell r="P1">
            <v>0.72</v>
          </cell>
        </row>
      </sheetData>
      <sheetData sheetId="4" refreshError="1"/>
      <sheetData sheetId="5" refreshError="1"/>
      <sheetData sheetId="6" refreshError="1">
        <row r="1">
          <cell r="D1">
            <v>0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>
        <row r="1">
          <cell r="D1">
            <v>0</v>
          </cell>
        </row>
      </sheetData>
      <sheetData sheetId="37">
        <row r="1">
          <cell r="D1">
            <v>0</v>
          </cell>
        </row>
      </sheetData>
      <sheetData sheetId="38">
        <row r="1">
          <cell r="D1">
            <v>0</v>
          </cell>
        </row>
      </sheetData>
      <sheetData sheetId="39" refreshError="1"/>
      <sheetData sheetId="40" refreshError="1"/>
      <sheetData sheetId="41" refreshError="1"/>
      <sheetData sheetId="42" refreshError="1"/>
      <sheetData sheetId="43" refreshError="1"/>
      <sheetData sheetId="44">
        <row r="1">
          <cell r="D1">
            <v>0</v>
          </cell>
        </row>
      </sheetData>
      <sheetData sheetId="45">
        <row r="1">
          <cell r="D1">
            <v>0</v>
          </cell>
        </row>
      </sheetData>
      <sheetData sheetId="46">
        <row r="1">
          <cell r="D1">
            <v>0</v>
          </cell>
        </row>
      </sheetData>
      <sheetData sheetId="47">
        <row r="1">
          <cell r="D1">
            <v>0</v>
          </cell>
        </row>
      </sheetData>
      <sheetData sheetId="48">
        <row r="1">
          <cell r="D1">
            <v>0</v>
          </cell>
        </row>
      </sheetData>
      <sheetData sheetId="49">
        <row r="1">
          <cell r="D1">
            <v>0</v>
          </cell>
        </row>
      </sheetData>
      <sheetData sheetId="50">
        <row r="1">
          <cell r="D1">
            <v>0</v>
          </cell>
        </row>
      </sheetData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>
        <row r="1">
          <cell r="D1">
            <v>0</v>
          </cell>
        </row>
      </sheetData>
      <sheetData sheetId="60">
        <row r="1">
          <cell r="D1">
            <v>0</v>
          </cell>
        </row>
      </sheetData>
      <sheetData sheetId="61">
        <row r="1">
          <cell r="D1">
            <v>0</v>
          </cell>
        </row>
      </sheetData>
      <sheetData sheetId="62">
        <row r="1">
          <cell r="D1">
            <v>0</v>
          </cell>
        </row>
      </sheetData>
      <sheetData sheetId="63">
        <row r="1">
          <cell r="D1">
            <v>0</v>
          </cell>
        </row>
      </sheetData>
      <sheetData sheetId="64">
        <row r="1">
          <cell r="D1">
            <v>0</v>
          </cell>
        </row>
      </sheetData>
      <sheetData sheetId="65">
        <row r="1">
          <cell r="D1">
            <v>0</v>
          </cell>
        </row>
      </sheetData>
      <sheetData sheetId="66">
        <row r="1">
          <cell r="D1">
            <v>0</v>
          </cell>
        </row>
      </sheetData>
      <sheetData sheetId="67">
        <row r="1">
          <cell r="D1">
            <v>0</v>
          </cell>
        </row>
      </sheetData>
      <sheetData sheetId="68">
        <row r="1">
          <cell r="D1">
            <v>0</v>
          </cell>
        </row>
      </sheetData>
      <sheetData sheetId="69"/>
      <sheetData sheetId="70"/>
      <sheetData sheetId="71"/>
      <sheetData sheetId="72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>
        <row r="1">
          <cell r="D1">
            <v>0</v>
          </cell>
        </row>
      </sheetData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>
        <row r="1">
          <cell r="D1">
            <v>0</v>
          </cell>
        </row>
      </sheetData>
      <sheetData sheetId="93">
        <row r="1">
          <cell r="D1">
            <v>0</v>
          </cell>
        </row>
      </sheetData>
      <sheetData sheetId="94">
        <row r="1">
          <cell r="D1">
            <v>0</v>
          </cell>
        </row>
      </sheetData>
      <sheetData sheetId="95">
        <row r="1">
          <cell r="D1">
            <v>0</v>
          </cell>
        </row>
      </sheetData>
      <sheetData sheetId="96">
        <row r="1">
          <cell r="D1">
            <v>0</v>
          </cell>
        </row>
      </sheetData>
      <sheetData sheetId="97">
        <row r="1">
          <cell r="D1">
            <v>0</v>
          </cell>
        </row>
      </sheetData>
      <sheetData sheetId="98">
        <row r="1">
          <cell r="D1">
            <v>0</v>
          </cell>
        </row>
      </sheetData>
      <sheetData sheetId="99">
        <row r="1">
          <cell r="D1">
            <v>0</v>
          </cell>
        </row>
      </sheetData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 refreshError="1"/>
      <sheetData sheetId="184" refreshError="1"/>
      <sheetData sheetId="185" refreshError="1"/>
      <sheetData sheetId="186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ily input"/>
      <sheetName val="Daily report"/>
      <sheetName val="OCM2"/>
      <sheetName val="OCM4"/>
      <sheetName val="OCM1"/>
      <sheetName val="OCM3"/>
      <sheetName val="OCM5"/>
      <sheetName val="OCM7"/>
      <sheetName val="INDEX"/>
      <sheetName val="OCM6"/>
      <sheetName val="highlight"/>
      <sheetName val="water"/>
      <sheetName val="AWARD"/>
      <sheetName val="CE"/>
      <sheetName val="hrawd"/>
      <sheetName val="Assumptions"/>
      <sheetName val="A 3.7"/>
      <sheetName val="water_bal"/>
      <sheetName val="Daily_input"/>
      <sheetName val="Daily_report"/>
      <sheetName val="A_3_7"/>
      <sheetName val="Clause 9"/>
      <sheetName val="Daily_input1"/>
      <sheetName val="Daily_report1"/>
      <sheetName val="A_3_71"/>
      <sheetName val="Clause_9"/>
    </sheetNames>
    <sheetDataSet>
      <sheetData sheetId="0" refreshError="1"/>
      <sheetData sheetId="1" refreshError="1"/>
      <sheetData sheetId="2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/>
      <sheetData sheetId="14" refreshError="1"/>
      <sheetData sheetId="15" refreshError="1"/>
      <sheetData sheetId="16" refreshError="1"/>
      <sheetData sheetId="17" refreshError="1"/>
      <sheetData sheetId="18"/>
      <sheetData sheetId="19"/>
      <sheetData sheetId="20"/>
      <sheetData sheetId="21" refreshError="1"/>
      <sheetData sheetId="22"/>
      <sheetData sheetId="23"/>
      <sheetData sheetId="24"/>
      <sheetData sheetId="25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1B8B3E-F28C-4BA9-930C-7ECC8349F028}">
  <sheetPr>
    <pageSetUpPr fitToPage="1"/>
  </sheetPr>
  <dimension ref="B2:M146"/>
  <sheetViews>
    <sheetView showGridLines="0" view="pageBreakPreview" topLeftCell="A110" zoomScaleNormal="75" zoomScaleSheetLayoutView="100" workbookViewId="0">
      <selection activeCell="J127" sqref="J127"/>
    </sheetView>
  </sheetViews>
  <sheetFormatPr defaultColWidth="9.140625" defaultRowHeight="18.75" x14ac:dyDescent="0.25"/>
  <cols>
    <col min="1" max="1" width="5.42578125" style="2" customWidth="1"/>
    <col min="2" max="2" width="7" style="2" customWidth="1"/>
    <col min="3" max="3" width="61.42578125" style="2" customWidth="1"/>
    <col min="4" max="4" width="15.42578125" style="2" customWidth="1"/>
    <col min="5" max="5" width="16.42578125" style="2" customWidth="1"/>
    <col min="6" max="6" width="15.42578125" style="2" customWidth="1"/>
    <col min="7" max="7" width="18.42578125" style="2" customWidth="1"/>
    <col min="8" max="8" width="25" style="2" customWidth="1"/>
    <col min="9" max="9" width="9.140625" style="2"/>
    <col min="10" max="11" width="12.42578125" style="2" bestFit="1" customWidth="1"/>
    <col min="12" max="248" width="9.140625" style="2"/>
    <col min="249" max="249" width="3.140625" style="2" customWidth="1"/>
    <col min="250" max="250" width="7" style="2" customWidth="1"/>
    <col min="251" max="251" width="36.42578125" style="2" customWidth="1"/>
    <col min="252" max="252" width="15.42578125" style="2" customWidth="1"/>
    <col min="253" max="253" width="16.42578125" style="2" customWidth="1"/>
    <col min="254" max="260" width="15.42578125" style="2" customWidth="1"/>
    <col min="261" max="261" width="18.42578125" style="2" customWidth="1"/>
    <col min="262" max="262" width="15.42578125" style="2" customWidth="1"/>
    <col min="263" max="504" width="9.140625" style="2"/>
    <col min="505" max="505" width="3.140625" style="2" customWidth="1"/>
    <col min="506" max="506" width="7" style="2" customWidth="1"/>
    <col min="507" max="507" width="36.42578125" style="2" customWidth="1"/>
    <col min="508" max="508" width="15.42578125" style="2" customWidth="1"/>
    <col min="509" max="509" width="16.42578125" style="2" customWidth="1"/>
    <col min="510" max="516" width="15.42578125" style="2" customWidth="1"/>
    <col min="517" max="517" width="18.42578125" style="2" customWidth="1"/>
    <col min="518" max="518" width="15.42578125" style="2" customWidth="1"/>
    <col min="519" max="760" width="9.140625" style="2"/>
    <col min="761" max="761" width="3.140625" style="2" customWidth="1"/>
    <col min="762" max="762" width="7" style="2" customWidth="1"/>
    <col min="763" max="763" width="36.42578125" style="2" customWidth="1"/>
    <col min="764" max="764" width="15.42578125" style="2" customWidth="1"/>
    <col min="765" max="765" width="16.42578125" style="2" customWidth="1"/>
    <col min="766" max="772" width="15.42578125" style="2" customWidth="1"/>
    <col min="773" max="773" width="18.42578125" style="2" customWidth="1"/>
    <col min="774" max="774" width="15.42578125" style="2" customWidth="1"/>
    <col min="775" max="1016" width="9.140625" style="2"/>
    <col min="1017" max="1017" width="3.140625" style="2" customWidth="1"/>
    <col min="1018" max="1018" width="7" style="2" customWidth="1"/>
    <col min="1019" max="1019" width="36.42578125" style="2" customWidth="1"/>
    <col min="1020" max="1020" width="15.42578125" style="2" customWidth="1"/>
    <col min="1021" max="1021" width="16.42578125" style="2" customWidth="1"/>
    <col min="1022" max="1028" width="15.42578125" style="2" customWidth="1"/>
    <col min="1029" max="1029" width="18.42578125" style="2" customWidth="1"/>
    <col min="1030" max="1030" width="15.42578125" style="2" customWidth="1"/>
    <col min="1031" max="1272" width="9.140625" style="2"/>
    <col min="1273" max="1273" width="3.140625" style="2" customWidth="1"/>
    <col min="1274" max="1274" width="7" style="2" customWidth="1"/>
    <col min="1275" max="1275" width="36.42578125" style="2" customWidth="1"/>
    <col min="1276" max="1276" width="15.42578125" style="2" customWidth="1"/>
    <col min="1277" max="1277" width="16.42578125" style="2" customWidth="1"/>
    <col min="1278" max="1284" width="15.42578125" style="2" customWidth="1"/>
    <col min="1285" max="1285" width="18.42578125" style="2" customWidth="1"/>
    <col min="1286" max="1286" width="15.42578125" style="2" customWidth="1"/>
    <col min="1287" max="1528" width="9.140625" style="2"/>
    <col min="1529" max="1529" width="3.140625" style="2" customWidth="1"/>
    <col min="1530" max="1530" width="7" style="2" customWidth="1"/>
    <col min="1531" max="1531" width="36.42578125" style="2" customWidth="1"/>
    <col min="1532" max="1532" width="15.42578125" style="2" customWidth="1"/>
    <col min="1533" max="1533" width="16.42578125" style="2" customWidth="1"/>
    <col min="1534" max="1540" width="15.42578125" style="2" customWidth="1"/>
    <col min="1541" max="1541" width="18.42578125" style="2" customWidth="1"/>
    <col min="1542" max="1542" width="15.42578125" style="2" customWidth="1"/>
    <col min="1543" max="1784" width="9.140625" style="2"/>
    <col min="1785" max="1785" width="3.140625" style="2" customWidth="1"/>
    <col min="1786" max="1786" width="7" style="2" customWidth="1"/>
    <col min="1787" max="1787" width="36.42578125" style="2" customWidth="1"/>
    <col min="1788" max="1788" width="15.42578125" style="2" customWidth="1"/>
    <col min="1789" max="1789" width="16.42578125" style="2" customWidth="1"/>
    <col min="1790" max="1796" width="15.42578125" style="2" customWidth="1"/>
    <col min="1797" max="1797" width="18.42578125" style="2" customWidth="1"/>
    <col min="1798" max="1798" width="15.42578125" style="2" customWidth="1"/>
    <col min="1799" max="2040" width="9.140625" style="2"/>
    <col min="2041" max="2041" width="3.140625" style="2" customWidth="1"/>
    <col min="2042" max="2042" width="7" style="2" customWidth="1"/>
    <col min="2043" max="2043" width="36.42578125" style="2" customWidth="1"/>
    <col min="2044" max="2044" width="15.42578125" style="2" customWidth="1"/>
    <col min="2045" max="2045" width="16.42578125" style="2" customWidth="1"/>
    <col min="2046" max="2052" width="15.42578125" style="2" customWidth="1"/>
    <col min="2053" max="2053" width="18.42578125" style="2" customWidth="1"/>
    <col min="2054" max="2054" width="15.42578125" style="2" customWidth="1"/>
    <col min="2055" max="2296" width="9.140625" style="2"/>
    <col min="2297" max="2297" width="3.140625" style="2" customWidth="1"/>
    <col min="2298" max="2298" width="7" style="2" customWidth="1"/>
    <col min="2299" max="2299" width="36.42578125" style="2" customWidth="1"/>
    <col min="2300" max="2300" width="15.42578125" style="2" customWidth="1"/>
    <col min="2301" max="2301" width="16.42578125" style="2" customWidth="1"/>
    <col min="2302" max="2308" width="15.42578125" style="2" customWidth="1"/>
    <col min="2309" max="2309" width="18.42578125" style="2" customWidth="1"/>
    <col min="2310" max="2310" width="15.42578125" style="2" customWidth="1"/>
    <col min="2311" max="2552" width="9.140625" style="2"/>
    <col min="2553" max="2553" width="3.140625" style="2" customWidth="1"/>
    <col min="2554" max="2554" width="7" style="2" customWidth="1"/>
    <col min="2555" max="2555" width="36.42578125" style="2" customWidth="1"/>
    <col min="2556" max="2556" width="15.42578125" style="2" customWidth="1"/>
    <col min="2557" max="2557" width="16.42578125" style="2" customWidth="1"/>
    <col min="2558" max="2564" width="15.42578125" style="2" customWidth="1"/>
    <col min="2565" max="2565" width="18.42578125" style="2" customWidth="1"/>
    <col min="2566" max="2566" width="15.42578125" style="2" customWidth="1"/>
    <col min="2567" max="2808" width="9.140625" style="2"/>
    <col min="2809" max="2809" width="3.140625" style="2" customWidth="1"/>
    <col min="2810" max="2810" width="7" style="2" customWidth="1"/>
    <col min="2811" max="2811" width="36.42578125" style="2" customWidth="1"/>
    <col min="2812" max="2812" width="15.42578125" style="2" customWidth="1"/>
    <col min="2813" max="2813" width="16.42578125" style="2" customWidth="1"/>
    <col min="2814" max="2820" width="15.42578125" style="2" customWidth="1"/>
    <col min="2821" max="2821" width="18.42578125" style="2" customWidth="1"/>
    <col min="2822" max="2822" width="15.42578125" style="2" customWidth="1"/>
    <col min="2823" max="3064" width="9.140625" style="2"/>
    <col min="3065" max="3065" width="3.140625" style="2" customWidth="1"/>
    <col min="3066" max="3066" width="7" style="2" customWidth="1"/>
    <col min="3067" max="3067" width="36.42578125" style="2" customWidth="1"/>
    <col min="3068" max="3068" width="15.42578125" style="2" customWidth="1"/>
    <col min="3069" max="3069" width="16.42578125" style="2" customWidth="1"/>
    <col min="3070" max="3076" width="15.42578125" style="2" customWidth="1"/>
    <col min="3077" max="3077" width="18.42578125" style="2" customWidth="1"/>
    <col min="3078" max="3078" width="15.42578125" style="2" customWidth="1"/>
    <col min="3079" max="3320" width="9.140625" style="2"/>
    <col min="3321" max="3321" width="3.140625" style="2" customWidth="1"/>
    <col min="3322" max="3322" width="7" style="2" customWidth="1"/>
    <col min="3323" max="3323" width="36.42578125" style="2" customWidth="1"/>
    <col min="3324" max="3324" width="15.42578125" style="2" customWidth="1"/>
    <col min="3325" max="3325" width="16.42578125" style="2" customWidth="1"/>
    <col min="3326" max="3332" width="15.42578125" style="2" customWidth="1"/>
    <col min="3333" max="3333" width="18.42578125" style="2" customWidth="1"/>
    <col min="3334" max="3334" width="15.42578125" style="2" customWidth="1"/>
    <col min="3335" max="3576" width="9.140625" style="2"/>
    <col min="3577" max="3577" width="3.140625" style="2" customWidth="1"/>
    <col min="3578" max="3578" width="7" style="2" customWidth="1"/>
    <col min="3579" max="3579" width="36.42578125" style="2" customWidth="1"/>
    <col min="3580" max="3580" width="15.42578125" style="2" customWidth="1"/>
    <col min="3581" max="3581" width="16.42578125" style="2" customWidth="1"/>
    <col min="3582" max="3588" width="15.42578125" style="2" customWidth="1"/>
    <col min="3589" max="3589" width="18.42578125" style="2" customWidth="1"/>
    <col min="3590" max="3590" width="15.42578125" style="2" customWidth="1"/>
    <col min="3591" max="3832" width="9.140625" style="2"/>
    <col min="3833" max="3833" width="3.140625" style="2" customWidth="1"/>
    <col min="3834" max="3834" width="7" style="2" customWidth="1"/>
    <col min="3835" max="3835" width="36.42578125" style="2" customWidth="1"/>
    <col min="3836" max="3836" width="15.42578125" style="2" customWidth="1"/>
    <col min="3837" max="3837" width="16.42578125" style="2" customWidth="1"/>
    <col min="3838" max="3844" width="15.42578125" style="2" customWidth="1"/>
    <col min="3845" max="3845" width="18.42578125" style="2" customWidth="1"/>
    <col min="3846" max="3846" width="15.42578125" style="2" customWidth="1"/>
    <col min="3847" max="4088" width="9.140625" style="2"/>
    <col min="4089" max="4089" width="3.140625" style="2" customWidth="1"/>
    <col min="4090" max="4090" width="7" style="2" customWidth="1"/>
    <col min="4091" max="4091" width="36.42578125" style="2" customWidth="1"/>
    <col min="4092" max="4092" width="15.42578125" style="2" customWidth="1"/>
    <col min="4093" max="4093" width="16.42578125" style="2" customWidth="1"/>
    <col min="4094" max="4100" width="15.42578125" style="2" customWidth="1"/>
    <col min="4101" max="4101" width="18.42578125" style="2" customWidth="1"/>
    <col min="4102" max="4102" width="15.42578125" style="2" customWidth="1"/>
    <col min="4103" max="4344" width="9.140625" style="2"/>
    <col min="4345" max="4345" width="3.140625" style="2" customWidth="1"/>
    <col min="4346" max="4346" width="7" style="2" customWidth="1"/>
    <col min="4347" max="4347" width="36.42578125" style="2" customWidth="1"/>
    <col min="4348" max="4348" width="15.42578125" style="2" customWidth="1"/>
    <col min="4349" max="4349" width="16.42578125" style="2" customWidth="1"/>
    <col min="4350" max="4356" width="15.42578125" style="2" customWidth="1"/>
    <col min="4357" max="4357" width="18.42578125" style="2" customWidth="1"/>
    <col min="4358" max="4358" width="15.42578125" style="2" customWidth="1"/>
    <col min="4359" max="4600" width="9.140625" style="2"/>
    <col min="4601" max="4601" width="3.140625" style="2" customWidth="1"/>
    <col min="4602" max="4602" width="7" style="2" customWidth="1"/>
    <col min="4603" max="4603" width="36.42578125" style="2" customWidth="1"/>
    <col min="4604" max="4604" width="15.42578125" style="2" customWidth="1"/>
    <col min="4605" max="4605" width="16.42578125" style="2" customWidth="1"/>
    <col min="4606" max="4612" width="15.42578125" style="2" customWidth="1"/>
    <col min="4613" max="4613" width="18.42578125" style="2" customWidth="1"/>
    <col min="4614" max="4614" width="15.42578125" style="2" customWidth="1"/>
    <col min="4615" max="4856" width="9.140625" style="2"/>
    <col min="4857" max="4857" width="3.140625" style="2" customWidth="1"/>
    <col min="4858" max="4858" width="7" style="2" customWidth="1"/>
    <col min="4859" max="4859" width="36.42578125" style="2" customWidth="1"/>
    <col min="4860" max="4860" width="15.42578125" style="2" customWidth="1"/>
    <col min="4861" max="4861" width="16.42578125" style="2" customWidth="1"/>
    <col min="4862" max="4868" width="15.42578125" style="2" customWidth="1"/>
    <col min="4869" max="4869" width="18.42578125" style="2" customWidth="1"/>
    <col min="4870" max="4870" width="15.42578125" style="2" customWidth="1"/>
    <col min="4871" max="5112" width="9.140625" style="2"/>
    <col min="5113" max="5113" width="3.140625" style="2" customWidth="1"/>
    <col min="5114" max="5114" width="7" style="2" customWidth="1"/>
    <col min="5115" max="5115" width="36.42578125" style="2" customWidth="1"/>
    <col min="5116" max="5116" width="15.42578125" style="2" customWidth="1"/>
    <col min="5117" max="5117" width="16.42578125" style="2" customWidth="1"/>
    <col min="5118" max="5124" width="15.42578125" style="2" customWidth="1"/>
    <col min="5125" max="5125" width="18.42578125" style="2" customWidth="1"/>
    <col min="5126" max="5126" width="15.42578125" style="2" customWidth="1"/>
    <col min="5127" max="5368" width="9.140625" style="2"/>
    <col min="5369" max="5369" width="3.140625" style="2" customWidth="1"/>
    <col min="5370" max="5370" width="7" style="2" customWidth="1"/>
    <col min="5371" max="5371" width="36.42578125" style="2" customWidth="1"/>
    <col min="5372" max="5372" width="15.42578125" style="2" customWidth="1"/>
    <col min="5373" max="5373" width="16.42578125" style="2" customWidth="1"/>
    <col min="5374" max="5380" width="15.42578125" style="2" customWidth="1"/>
    <col min="5381" max="5381" width="18.42578125" style="2" customWidth="1"/>
    <col min="5382" max="5382" width="15.42578125" style="2" customWidth="1"/>
    <col min="5383" max="5624" width="9.140625" style="2"/>
    <col min="5625" max="5625" width="3.140625" style="2" customWidth="1"/>
    <col min="5626" max="5626" width="7" style="2" customWidth="1"/>
    <col min="5627" max="5627" width="36.42578125" style="2" customWidth="1"/>
    <col min="5628" max="5628" width="15.42578125" style="2" customWidth="1"/>
    <col min="5629" max="5629" width="16.42578125" style="2" customWidth="1"/>
    <col min="5630" max="5636" width="15.42578125" style="2" customWidth="1"/>
    <col min="5637" max="5637" width="18.42578125" style="2" customWidth="1"/>
    <col min="5638" max="5638" width="15.42578125" style="2" customWidth="1"/>
    <col min="5639" max="5880" width="9.140625" style="2"/>
    <col min="5881" max="5881" width="3.140625" style="2" customWidth="1"/>
    <col min="5882" max="5882" width="7" style="2" customWidth="1"/>
    <col min="5883" max="5883" width="36.42578125" style="2" customWidth="1"/>
    <col min="5884" max="5884" width="15.42578125" style="2" customWidth="1"/>
    <col min="5885" max="5885" width="16.42578125" style="2" customWidth="1"/>
    <col min="5886" max="5892" width="15.42578125" style="2" customWidth="1"/>
    <col min="5893" max="5893" width="18.42578125" style="2" customWidth="1"/>
    <col min="5894" max="5894" width="15.42578125" style="2" customWidth="1"/>
    <col min="5895" max="6136" width="9.140625" style="2"/>
    <col min="6137" max="6137" width="3.140625" style="2" customWidth="1"/>
    <col min="6138" max="6138" width="7" style="2" customWidth="1"/>
    <col min="6139" max="6139" width="36.42578125" style="2" customWidth="1"/>
    <col min="6140" max="6140" width="15.42578125" style="2" customWidth="1"/>
    <col min="6141" max="6141" width="16.42578125" style="2" customWidth="1"/>
    <col min="6142" max="6148" width="15.42578125" style="2" customWidth="1"/>
    <col min="6149" max="6149" width="18.42578125" style="2" customWidth="1"/>
    <col min="6150" max="6150" width="15.42578125" style="2" customWidth="1"/>
    <col min="6151" max="6392" width="9.140625" style="2"/>
    <col min="6393" max="6393" width="3.140625" style="2" customWidth="1"/>
    <col min="6394" max="6394" width="7" style="2" customWidth="1"/>
    <col min="6395" max="6395" width="36.42578125" style="2" customWidth="1"/>
    <col min="6396" max="6396" width="15.42578125" style="2" customWidth="1"/>
    <col min="6397" max="6397" width="16.42578125" style="2" customWidth="1"/>
    <col min="6398" max="6404" width="15.42578125" style="2" customWidth="1"/>
    <col min="6405" max="6405" width="18.42578125" style="2" customWidth="1"/>
    <col min="6406" max="6406" width="15.42578125" style="2" customWidth="1"/>
    <col min="6407" max="6648" width="9.140625" style="2"/>
    <col min="6649" max="6649" width="3.140625" style="2" customWidth="1"/>
    <col min="6650" max="6650" width="7" style="2" customWidth="1"/>
    <col min="6651" max="6651" width="36.42578125" style="2" customWidth="1"/>
    <col min="6652" max="6652" width="15.42578125" style="2" customWidth="1"/>
    <col min="6653" max="6653" width="16.42578125" style="2" customWidth="1"/>
    <col min="6654" max="6660" width="15.42578125" style="2" customWidth="1"/>
    <col min="6661" max="6661" width="18.42578125" style="2" customWidth="1"/>
    <col min="6662" max="6662" width="15.42578125" style="2" customWidth="1"/>
    <col min="6663" max="6904" width="9.140625" style="2"/>
    <col min="6905" max="6905" width="3.140625" style="2" customWidth="1"/>
    <col min="6906" max="6906" width="7" style="2" customWidth="1"/>
    <col min="6907" max="6907" width="36.42578125" style="2" customWidth="1"/>
    <col min="6908" max="6908" width="15.42578125" style="2" customWidth="1"/>
    <col min="6909" max="6909" width="16.42578125" style="2" customWidth="1"/>
    <col min="6910" max="6916" width="15.42578125" style="2" customWidth="1"/>
    <col min="6917" max="6917" width="18.42578125" style="2" customWidth="1"/>
    <col min="6918" max="6918" width="15.42578125" style="2" customWidth="1"/>
    <col min="6919" max="7160" width="9.140625" style="2"/>
    <col min="7161" max="7161" width="3.140625" style="2" customWidth="1"/>
    <col min="7162" max="7162" width="7" style="2" customWidth="1"/>
    <col min="7163" max="7163" width="36.42578125" style="2" customWidth="1"/>
    <col min="7164" max="7164" width="15.42578125" style="2" customWidth="1"/>
    <col min="7165" max="7165" width="16.42578125" style="2" customWidth="1"/>
    <col min="7166" max="7172" width="15.42578125" style="2" customWidth="1"/>
    <col min="7173" max="7173" width="18.42578125" style="2" customWidth="1"/>
    <col min="7174" max="7174" width="15.42578125" style="2" customWidth="1"/>
    <col min="7175" max="7416" width="9.140625" style="2"/>
    <col min="7417" max="7417" width="3.140625" style="2" customWidth="1"/>
    <col min="7418" max="7418" width="7" style="2" customWidth="1"/>
    <col min="7419" max="7419" width="36.42578125" style="2" customWidth="1"/>
    <col min="7420" max="7420" width="15.42578125" style="2" customWidth="1"/>
    <col min="7421" max="7421" width="16.42578125" style="2" customWidth="1"/>
    <col min="7422" max="7428" width="15.42578125" style="2" customWidth="1"/>
    <col min="7429" max="7429" width="18.42578125" style="2" customWidth="1"/>
    <col min="7430" max="7430" width="15.42578125" style="2" customWidth="1"/>
    <col min="7431" max="7672" width="9.140625" style="2"/>
    <col min="7673" max="7673" width="3.140625" style="2" customWidth="1"/>
    <col min="7674" max="7674" width="7" style="2" customWidth="1"/>
    <col min="7675" max="7675" width="36.42578125" style="2" customWidth="1"/>
    <col min="7676" max="7676" width="15.42578125" style="2" customWidth="1"/>
    <col min="7677" max="7677" width="16.42578125" style="2" customWidth="1"/>
    <col min="7678" max="7684" width="15.42578125" style="2" customWidth="1"/>
    <col min="7685" max="7685" width="18.42578125" style="2" customWidth="1"/>
    <col min="7686" max="7686" width="15.42578125" style="2" customWidth="1"/>
    <col min="7687" max="7928" width="9.140625" style="2"/>
    <col min="7929" max="7929" width="3.140625" style="2" customWidth="1"/>
    <col min="7930" max="7930" width="7" style="2" customWidth="1"/>
    <col min="7931" max="7931" width="36.42578125" style="2" customWidth="1"/>
    <col min="7932" max="7932" width="15.42578125" style="2" customWidth="1"/>
    <col min="7933" max="7933" width="16.42578125" style="2" customWidth="1"/>
    <col min="7934" max="7940" width="15.42578125" style="2" customWidth="1"/>
    <col min="7941" max="7941" width="18.42578125" style="2" customWidth="1"/>
    <col min="7942" max="7942" width="15.42578125" style="2" customWidth="1"/>
    <col min="7943" max="8184" width="9.140625" style="2"/>
    <col min="8185" max="8185" width="3.140625" style="2" customWidth="1"/>
    <col min="8186" max="8186" width="7" style="2" customWidth="1"/>
    <col min="8187" max="8187" width="36.42578125" style="2" customWidth="1"/>
    <col min="8188" max="8188" width="15.42578125" style="2" customWidth="1"/>
    <col min="8189" max="8189" width="16.42578125" style="2" customWidth="1"/>
    <col min="8190" max="8196" width="15.42578125" style="2" customWidth="1"/>
    <col min="8197" max="8197" width="18.42578125" style="2" customWidth="1"/>
    <col min="8198" max="8198" width="15.42578125" style="2" customWidth="1"/>
    <col min="8199" max="8440" width="9.140625" style="2"/>
    <col min="8441" max="8441" width="3.140625" style="2" customWidth="1"/>
    <col min="8442" max="8442" width="7" style="2" customWidth="1"/>
    <col min="8443" max="8443" width="36.42578125" style="2" customWidth="1"/>
    <col min="8444" max="8444" width="15.42578125" style="2" customWidth="1"/>
    <col min="8445" max="8445" width="16.42578125" style="2" customWidth="1"/>
    <col min="8446" max="8452" width="15.42578125" style="2" customWidth="1"/>
    <col min="8453" max="8453" width="18.42578125" style="2" customWidth="1"/>
    <col min="8454" max="8454" width="15.42578125" style="2" customWidth="1"/>
    <col min="8455" max="8696" width="9.140625" style="2"/>
    <col min="8697" max="8697" width="3.140625" style="2" customWidth="1"/>
    <col min="8698" max="8698" width="7" style="2" customWidth="1"/>
    <col min="8699" max="8699" width="36.42578125" style="2" customWidth="1"/>
    <col min="8700" max="8700" width="15.42578125" style="2" customWidth="1"/>
    <col min="8701" max="8701" width="16.42578125" style="2" customWidth="1"/>
    <col min="8702" max="8708" width="15.42578125" style="2" customWidth="1"/>
    <col min="8709" max="8709" width="18.42578125" style="2" customWidth="1"/>
    <col min="8710" max="8710" width="15.42578125" style="2" customWidth="1"/>
    <col min="8711" max="8952" width="9.140625" style="2"/>
    <col min="8953" max="8953" width="3.140625" style="2" customWidth="1"/>
    <col min="8954" max="8954" width="7" style="2" customWidth="1"/>
    <col min="8955" max="8955" width="36.42578125" style="2" customWidth="1"/>
    <col min="8956" max="8956" width="15.42578125" style="2" customWidth="1"/>
    <col min="8957" max="8957" width="16.42578125" style="2" customWidth="1"/>
    <col min="8958" max="8964" width="15.42578125" style="2" customWidth="1"/>
    <col min="8965" max="8965" width="18.42578125" style="2" customWidth="1"/>
    <col min="8966" max="8966" width="15.42578125" style="2" customWidth="1"/>
    <col min="8967" max="9208" width="9.140625" style="2"/>
    <col min="9209" max="9209" width="3.140625" style="2" customWidth="1"/>
    <col min="9210" max="9210" width="7" style="2" customWidth="1"/>
    <col min="9211" max="9211" width="36.42578125" style="2" customWidth="1"/>
    <col min="9212" max="9212" width="15.42578125" style="2" customWidth="1"/>
    <col min="9213" max="9213" width="16.42578125" style="2" customWidth="1"/>
    <col min="9214" max="9220" width="15.42578125" style="2" customWidth="1"/>
    <col min="9221" max="9221" width="18.42578125" style="2" customWidth="1"/>
    <col min="9222" max="9222" width="15.42578125" style="2" customWidth="1"/>
    <col min="9223" max="9464" width="9.140625" style="2"/>
    <col min="9465" max="9465" width="3.140625" style="2" customWidth="1"/>
    <col min="9466" max="9466" width="7" style="2" customWidth="1"/>
    <col min="9467" max="9467" width="36.42578125" style="2" customWidth="1"/>
    <col min="9468" max="9468" width="15.42578125" style="2" customWidth="1"/>
    <col min="9469" max="9469" width="16.42578125" style="2" customWidth="1"/>
    <col min="9470" max="9476" width="15.42578125" style="2" customWidth="1"/>
    <col min="9477" max="9477" width="18.42578125" style="2" customWidth="1"/>
    <col min="9478" max="9478" width="15.42578125" style="2" customWidth="1"/>
    <col min="9479" max="9720" width="9.140625" style="2"/>
    <col min="9721" max="9721" width="3.140625" style="2" customWidth="1"/>
    <col min="9722" max="9722" width="7" style="2" customWidth="1"/>
    <col min="9723" max="9723" width="36.42578125" style="2" customWidth="1"/>
    <col min="9724" max="9724" width="15.42578125" style="2" customWidth="1"/>
    <col min="9725" max="9725" width="16.42578125" style="2" customWidth="1"/>
    <col min="9726" max="9732" width="15.42578125" style="2" customWidth="1"/>
    <col min="9733" max="9733" width="18.42578125" style="2" customWidth="1"/>
    <col min="9734" max="9734" width="15.42578125" style="2" customWidth="1"/>
    <col min="9735" max="9976" width="9.140625" style="2"/>
    <col min="9977" max="9977" width="3.140625" style="2" customWidth="1"/>
    <col min="9978" max="9978" width="7" style="2" customWidth="1"/>
    <col min="9979" max="9979" width="36.42578125" style="2" customWidth="1"/>
    <col min="9980" max="9980" width="15.42578125" style="2" customWidth="1"/>
    <col min="9981" max="9981" width="16.42578125" style="2" customWidth="1"/>
    <col min="9982" max="9988" width="15.42578125" style="2" customWidth="1"/>
    <col min="9989" max="9989" width="18.42578125" style="2" customWidth="1"/>
    <col min="9990" max="9990" width="15.42578125" style="2" customWidth="1"/>
    <col min="9991" max="10232" width="9.140625" style="2"/>
    <col min="10233" max="10233" width="3.140625" style="2" customWidth="1"/>
    <col min="10234" max="10234" width="7" style="2" customWidth="1"/>
    <col min="10235" max="10235" width="36.42578125" style="2" customWidth="1"/>
    <col min="10236" max="10236" width="15.42578125" style="2" customWidth="1"/>
    <col min="10237" max="10237" width="16.42578125" style="2" customWidth="1"/>
    <col min="10238" max="10244" width="15.42578125" style="2" customWidth="1"/>
    <col min="10245" max="10245" width="18.42578125" style="2" customWidth="1"/>
    <col min="10246" max="10246" width="15.42578125" style="2" customWidth="1"/>
    <col min="10247" max="10488" width="9.140625" style="2"/>
    <col min="10489" max="10489" width="3.140625" style="2" customWidth="1"/>
    <col min="10490" max="10490" width="7" style="2" customWidth="1"/>
    <col min="10491" max="10491" width="36.42578125" style="2" customWidth="1"/>
    <col min="10492" max="10492" width="15.42578125" style="2" customWidth="1"/>
    <col min="10493" max="10493" width="16.42578125" style="2" customWidth="1"/>
    <col min="10494" max="10500" width="15.42578125" style="2" customWidth="1"/>
    <col min="10501" max="10501" width="18.42578125" style="2" customWidth="1"/>
    <col min="10502" max="10502" width="15.42578125" style="2" customWidth="1"/>
    <col min="10503" max="10744" width="9.140625" style="2"/>
    <col min="10745" max="10745" width="3.140625" style="2" customWidth="1"/>
    <col min="10746" max="10746" width="7" style="2" customWidth="1"/>
    <col min="10747" max="10747" width="36.42578125" style="2" customWidth="1"/>
    <col min="10748" max="10748" width="15.42578125" style="2" customWidth="1"/>
    <col min="10749" max="10749" width="16.42578125" style="2" customWidth="1"/>
    <col min="10750" max="10756" width="15.42578125" style="2" customWidth="1"/>
    <col min="10757" max="10757" width="18.42578125" style="2" customWidth="1"/>
    <col min="10758" max="10758" width="15.42578125" style="2" customWidth="1"/>
    <col min="10759" max="11000" width="9.140625" style="2"/>
    <col min="11001" max="11001" width="3.140625" style="2" customWidth="1"/>
    <col min="11002" max="11002" width="7" style="2" customWidth="1"/>
    <col min="11003" max="11003" width="36.42578125" style="2" customWidth="1"/>
    <col min="11004" max="11004" width="15.42578125" style="2" customWidth="1"/>
    <col min="11005" max="11005" width="16.42578125" style="2" customWidth="1"/>
    <col min="11006" max="11012" width="15.42578125" style="2" customWidth="1"/>
    <col min="11013" max="11013" width="18.42578125" style="2" customWidth="1"/>
    <col min="11014" max="11014" width="15.42578125" style="2" customWidth="1"/>
    <col min="11015" max="11256" width="9.140625" style="2"/>
    <col min="11257" max="11257" width="3.140625" style="2" customWidth="1"/>
    <col min="11258" max="11258" width="7" style="2" customWidth="1"/>
    <col min="11259" max="11259" width="36.42578125" style="2" customWidth="1"/>
    <col min="11260" max="11260" width="15.42578125" style="2" customWidth="1"/>
    <col min="11261" max="11261" width="16.42578125" style="2" customWidth="1"/>
    <col min="11262" max="11268" width="15.42578125" style="2" customWidth="1"/>
    <col min="11269" max="11269" width="18.42578125" style="2" customWidth="1"/>
    <col min="11270" max="11270" width="15.42578125" style="2" customWidth="1"/>
    <col min="11271" max="11512" width="9.140625" style="2"/>
    <col min="11513" max="11513" width="3.140625" style="2" customWidth="1"/>
    <col min="11514" max="11514" width="7" style="2" customWidth="1"/>
    <col min="11515" max="11515" width="36.42578125" style="2" customWidth="1"/>
    <col min="11516" max="11516" width="15.42578125" style="2" customWidth="1"/>
    <col min="11517" max="11517" width="16.42578125" style="2" customWidth="1"/>
    <col min="11518" max="11524" width="15.42578125" style="2" customWidth="1"/>
    <col min="11525" max="11525" width="18.42578125" style="2" customWidth="1"/>
    <col min="11526" max="11526" width="15.42578125" style="2" customWidth="1"/>
    <col min="11527" max="11768" width="9.140625" style="2"/>
    <col min="11769" max="11769" width="3.140625" style="2" customWidth="1"/>
    <col min="11770" max="11770" width="7" style="2" customWidth="1"/>
    <col min="11771" max="11771" width="36.42578125" style="2" customWidth="1"/>
    <col min="11772" max="11772" width="15.42578125" style="2" customWidth="1"/>
    <col min="11773" max="11773" width="16.42578125" style="2" customWidth="1"/>
    <col min="11774" max="11780" width="15.42578125" style="2" customWidth="1"/>
    <col min="11781" max="11781" width="18.42578125" style="2" customWidth="1"/>
    <col min="11782" max="11782" width="15.42578125" style="2" customWidth="1"/>
    <col min="11783" max="12024" width="9.140625" style="2"/>
    <col min="12025" max="12025" width="3.140625" style="2" customWidth="1"/>
    <col min="12026" max="12026" width="7" style="2" customWidth="1"/>
    <col min="12027" max="12027" width="36.42578125" style="2" customWidth="1"/>
    <col min="12028" max="12028" width="15.42578125" style="2" customWidth="1"/>
    <col min="12029" max="12029" width="16.42578125" style="2" customWidth="1"/>
    <col min="12030" max="12036" width="15.42578125" style="2" customWidth="1"/>
    <col min="12037" max="12037" width="18.42578125" style="2" customWidth="1"/>
    <col min="12038" max="12038" width="15.42578125" style="2" customWidth="1"/>
    <col min="12039" max="12280" width="9.140625" style="2"/>
    <col min="12281" max="12281" width="3.140625" style="2" customWidth="1"/>
    <col min="12282" max="12282" width="7" style="2" customWidth="1"/>
    <col min="12283" max="12283" width="36.42578125" style="2" customWidth="1"/>
    <col min="12284" max="12284" width="15.42578125" style="2" customWidth="1"/>
    <col min="12285" max="12285" width="16.42578125" style="2" customWidth="1"/>
    <col min="12286" max="12292" width="15.42578125" style="2" customWidth="1"/>
    <col min="12293" max="12293" width="18.42578125" style="2" customWidth="1"/>
    <col min="12294" max="12294" width="15.42578125" style="2" customWidth="1"/>
    <col min="12295" max="12536" width="9.140625" style="2"/>
    <col min="12537" max="12537" width="3.140625" style="2" customWidth="1"/>
    <col min="12538" max="12538" width="7" style="2" customWidth="1"/>
    <col min="12539" max="12539" width="36.42578125" style="2" customWidth="1"/>
    <col min="12540" max="12540" width="15.42578125" style="2" customWidth="1"/>
    <col min="12541" max="12541" width="16.42578125" style="2" customWidth="1"/>
    <col min="12542" max="12548" width="15.42578125" style="2" customWidth="1"/>
    <col min="12549" max="12549" width="18.42578125" style="2" customWidth="1"/>
    <col min="12550" max="12550" width="15.42578125" style="2" customWidth="1"/>
    <col min="12551" max="12792" width="9.140625" style="2"/>
    <col min="12793" max="12793" width="3.140625" style="2" customWidth="1"/>
    <col min="12794" max="12794" width="7" style="2" customWidth="1"/>
    <col min="12795" max="12795" width="36.42578125" style="2" customWidth="1"/>
    <col min="12796" max="12796" width="15.42578125" style="2" customWidth="1"/>
    <col min="12797" max="12797" width="16.42578125" style="2" customWidth="1"/>
    <col min="12798" max="12804" width="15.42578125" style="2" customWidth="1"/>
    <col min="12805" max="12805" width="18.42578125" style="2" customWidth="1"/>
    <col min="12806" max="12806" width="15.42578125" style="2" customWidth="1"/>
    <col min="12807" max="13048" width="9.140625" style="2"/>
    <col min="13049" max="13049" width="3.140625" style="2" customWidth="1"/>
    <col min="13050" max="13050" width="7" style="2" customWidth="1"/>
    <col min="13051" max="13051" width="36.42578125" style="2" customWidth="1"/>
    <col min="13052" max="13052" width="15.42578125" style="2" customWidth="1"/>
    <col min="13053" max="13053" width="16.42578125" style="2" customWidth="1"/>
    <col min="13054" max="13060" width="15.42578125" style="2" customWidth="1"/>
    <col min="13061" max="13061" width="18.42578125" style="2" customWidth="1"/>
    <col min="13062" max="13062" width="15.42578125" style="2" customWidth="1"/>
    <col min="13063" max="13304" width="9.140625" style="2"/>
    <col min="13305" max="13305" width="3.140625" style="2" customWidth="1"/>
    <col min="13306" max="13306" width="7" style="2" customWidth="1"/>
    <col min="13307" max="13307" width="36.42578125" style="2" customWidth="1"/>
    <col min="13308" max="13308" width="15.42578125" style="2" customWidth="1"/>
    <col min="13309" max="13309" width="16.42578125" style="2" customWidth="1"/>
    <col min="13310" max="13316" width="15.42578125" style="2" customWidth="1"/>
    <col min="13317" max="13317" width="18.42578125" style="2" customWidth="1"/>
    <col min="13318" max="13318" width="15.42578125" style="2" customWidth="1"/>
    <col min="13319" max="13560" width="9.140625" style="2"/>
    <col min="13561" max="13561" width="3.140625" style="2" customWidth="1"/>
    <col min="13562" max="13562" width="7" style="2" customWidth="1"/>
    <col min="13563" max="13563" width="36.42578125" style="2" customWidth="1"/>
    <col min="13564" max="13564" width="15.42578125" style="2" customWidth="1"/>
    <col min="13565" max="13565" width="16.42578125" style="2" customWidth="1"/>
    <col min="13566" max="13572" width="15.42578125" style="2" customWidth="1"/>
    <col min="13573" max="13573" width="18.42578125" style="2" customWidth="1"/>
    <col min="13574" max="13574" width="15.42578125" style="2" customWidth="1"/>
    <col min="13575" max="13816" width="9.140625" style="2"/>
    <col min="13817" max="13817" width="3.140625" style="2" customWidth="1"/>
    <col min="13818" max="13818" width="7" style="2" customWidth="1"/>
    <col min="13819" max="13819" width="36.42578125" style="2" customWidth="1"/>
    <col min="13820" max="13820" width="15.42578125" style="2" customWidth="1"/>
    <col min="13821" max="13821" width="16.42578125" style="2" customWidth="1"/>
    <col min="13822" max="13828" width="15.42578125" style="2" customWidth="1"/>
    <col min="13829" max="13829" width="18.42578125" style="2" customWidth="1"/>
    <col min="13830" max="13830" width="15.42578125" style="2" customWidth="1"/>
    <col min="13831" max="14072" width="9.140625" style="2"/>
    <col min="14073" max="14073" width="3.140625" style="2" customWidth="1"/>
    <col min="14074" max="14074" width="7" style="2" customWidth="1"/>
    <col min="14075" max="14075" width="36.42578125" style="2" customWidth="1"/>
    <col min="14076" max="14076" width="15.42578125" style="2" customWidth="1"/>
    <col min="14077" max="14077" width="16.42578125" style="2" customWidth="1"/>
    <col min="14078" max="14084" width="15.42578125" style="2" customWidth="1"/>
    <col min="14085" max="14085" width="18.42578125" style="2" customWidth="1"/>
    <col min="14086" max="14086" width="15.42578125" style="2" customWidth="1"/>
    <col min="14087" max="14328" width="9.140625" style="2"/>
    <col min="14329" max="14329" width="3.140625" style="2" customWidth="1"/>
    <col min="14330" max="14330" width="7" style="2" customWidth="1"/>
    <col min="14331" max="14331" width="36.42578125" style="2" customWidth="1"/>
    <col min="14332" max="14332" width="15.42578125" style="2" customWidth="1"/>
    <col min="14333" max="14333" width="16.42578125" style="2" customWidth="1"/>
    <col min="14334" max="14340" width="15.42578125" style="2" customWidth="1"/>
    <col min="14341" max="14341" width="18.42578125" style="2" customWidth="1"/>
    <col min="14342" max="14342" width="15.42578125" style="2" customWidth="1"/>
    <col min="14343" max="14584" width="9.140625" style="2"/>
    <col min="14585" max="14585" width="3.140625" style="2" customWidth="1"/>
    <col min="14586" max="14586" width="7" style="2" customWidth="1"/>
    <col min="14587" max="14587" width="36.42578125" style="2" customWidth="1"/>
    <col min="14588" max="14588" width="15.42578125" style="2" customWidth="1"/>
    <col min="14589" max="14589" width="16.42578125" style="2" customWidth="1"/>
    <col min="14590" max="14596" width="15.42578125" style="2" customWidth="1"/>
    <col min="14597" max="14597" width="18.42578125" style="2" customWidth="1"/>
    <col min="14598" max="14598" width="15.42578125" style="2" customWidth="1"/>
    <col min="14599" max="14840" width="9.140625" style="2"/>
    <col min="14841" max="14841" width="3.140625" style="2" customWidth="1"/>
    <col min="14842" max="14842" width="7" style="2" customWidth="1"/>
    <col min="14843" max="14843" width="36.42578125" style="2" customWidth="1"/>
    <col min="14844" max="14844" width="15.42578125" style="2" customWidth="1"/>
    <col min="14845" max="14845" width="16.42578125" style="2" customWidth="1"/>
    <col min="14846" max="14852" width="15.42578125" style="2" customWidth="1"/>
    <col min="14853" max="14853" width="18.42578125" style="2" customWidth="1"/>
    <col min="14854" max="14854" width="15.42578125" style="2" customWidth="1"/>
    <col min="14855" max="15096" width="9.140625" style="2"/>
    <col min="15097" max="15097" width="3.140625" style="2" customWidth="1"/>
    <col min="15098" max="15098" width="7" style="2" customWidth="1"/>
    <col min="15099" max="15099" width="36.42578125" style="2" customWidth="1"/>
    <col min="15100" max="15100" width="15.42578125" style="2" customWidth="1"/>
    <col min="15101" max="15101" width="16.42578125" style="2" customWidth="1"/>
    <col min="15102" max="15108" width="15.42578125" style="2" customWidth="1"/>
    <col min="15109" max="15109" width="18.42578125" style="2" customWidth="1"/>
    <col min="15110" max="15110" width="15.42578125" style="2" customWidth="1"/>
    <col min="15111" max="15352" width="9.140625" style="2"/>
    <col min="15353" max="15353" width="3.140625" style="2" customWidth="1"/>
    <col min="15354" max="15354" width="7" style="2" customWidth="1"/>
    <col min="15355" max="15355" width="36.42578125" style="2" customWidth="1"/>
    <col min="15356" max="15356" width="15.42578125" style="2" customWidth="1"/>
    <col min="15357" max="15357" width="16.42578125" style="2" customWidth="1"/>
    <col min="15358" max="15364" width="15.42578125" style="2" customWidth="1"/>
    <col min="15365" max="15365" width="18.42578125" style="2" customWidth="1"/>
    <col min="15366" max="15366" width="15.42578125" style="2" customWidth="1"/>
    <col min="15367" max="15608" width="9.140625" style="2"/>
    <col min="15609" max="15609" width="3.140625" style="2" customWidth="1"/>
    <col min="15610" max="15610" width="7" style="2" customWidth="1"/>
    <col min="15611" max="15611" width="36.42578125" style="2" customWidth="1"/>
    <col min="15612" max="15612" width="15.42578125" style="2" customWidth="1"/>
    <col min="15613" max="15613" width="16.42578125" style="2" customWidth="1"/>
    <col min="15614" max="15620" width="15.42578125" style="2" customWidth="1"/>
    <col min="15621" max="15621" width="18.42578125" style="2" customWidth="1"/>
    <col min="15622" max="15622" width="15.42578125" style="2" customWidth="1"/>
    <col min="15623" max="15864" width="9.140625" style="2"/>
    <col min="15865" max="15865" width="3.140625" style="2" customWidth="1"/>
    <col min="15866" max="15866" width="7" style="2" customWidth="1"/>
    <col min="15867" max="15867" width="36.42578125" style="2" customWidth="1"/>
    <col min="15868" max="15868" width="15.42578125" style="2" customWidth="1"/>
    <col min="15869" max="15869" width="16.42578125" style="2" customWidth="1"/>
    <col min="15870" max="15876" width="15.42578125" style="2" customWidth="1"/>
    <col min="15877" max="15877" width="18.42578125" style="2" customWidth="1"/>
    <col min="15878" max="15878" width="15.42578125" style="2" customWidth="1"/>
    <col min="15879" max="16120" width="9.140625" style="2"/>
    <col min="16121" max="16121" width="3.140625" style="2" customWidth="1"/>
    <col min="16122" max="16122" width="7" style="2" customWidth="1"/>
    <col min="16123" max="16123" width="36.42578125" style="2" customWidth="1"/>
    <col min="16124" max="16124" width="15.42578125" style="2" customWidth="1"/>
    <col min="16125" max="16125" width="16.42578125" style="2" customWidth="1"/>
    <col min="16126" max="16132" width="15.42578125" style="2" customWidth="1"/>
    <col min="16133" max="16133" width="18.42578125" style="2" customWidth="1"/>
    <col min="16134" max="16134" width="15.42578125" style="2" customWidth="1"/>
    <col min="16135" max="16384" width="9.140625" style="2"/>
  </cols>
  <sheetData>
    <row r="2" spans="2:11" x14ac:dyDescent="0.25">
      <c r="B2" s="80" t="s">
        <v>0</v>
      </c>
      <c r="C2" s="80"/>
      <c r="D2" s="80"/>
      <c r="E2" s="80"/>
      <c r="F2" s="80"/>
      <c r="G2" s="80"/>
      <c r="H2" s="80"/>
    </row>
    <row r="3" spans="2:11" x14ac:dyDescent="0.25">
      <c r="B3" s="1" t="s">
        <v>1</v>
      </c>
      <c r="C3" s="3"/>
      <c r="D3" s="4">
        <v>45901</v>
      </c>
      <c r="E3" s="1"/>
      <c r="F3" s="1"/>
      <c r="G3" s="1"/>
      <c r="H3" s="1"/>
    </row>
    <row r="4" spans="2:11" x14ac:dyDescent="0.25">
      <c r="B4" s="81" t="s">
        <v>2</v>
      </c>
      <c r="C4" s="81"/>
      <c r="D4" s="81"/>
      <c r="E4" s="81"/>
      <c r="F4" s="81"/>
      <c r="G4" s="81"/>
      <c r="H4" s="81"/>
    </row>
    <row r="5" spans="2:11" x14ac:dyDescent="0.25">
      <c r="B5" s="82" t="s">
        <v>3</v>
      </c>
      <c r="C5" s="82"/>
      <c r="D5" s="82"/>
      <c r="E5" s="82"/>
      <c r="F5" s="82"/>
      <c r="G5" s="82"/>
      <c r="H5" s="82"/>
    </row>
    <row r="6" spans="2:11" x14ac:dyDescent="0.25">
      <c r="B6" s="6"/>
      <c r="C6" s="7"/>
      <c r="D6" s="7"/>
      <c r="E6" s="7"/>
      <c r="F6" s="7"/>
      <c r="G6" s="7"/>
      <c r="H6" s="7"/>
    </row>
    <row r="7" spans="2:11" x14ac:dyDescent="0.25">
      <c r="B7" s="5"/>
      <c r="C7" s="8" t="s">
        <v>4</v>
      </c>
      <c r="D7" s="7"/>
      <c r="E7" s="7"/>
      <c r="F7" s="7"/>
      <c r="G7" s="7"/>
      <c r="H7" s="7"/>
    </row>
    <row r="8" spans="2:11" ht="16.5" customHeight="1" x14ac:dyDescent="0.25">
      <c r="B8" s="76" t="s">
        <v>5</v>
      </c>
      <c r="C8" s="77" t="s">
        <v>6</v>
      </c>
      <c r="D8" s="77" t="s">
        <v>7</v>
      </c>
      <c r="E8" s="9" t="s">
        <v>8</v>
      </c>
      <c r="F8" s="10">
        <f>D3</f>
        <v>45901</v>
      </c>
      <c r="G8" s="11"/>
      <c r="H8" s="11"/>
    </row>
    <row r="9" spans="2:11" ht="93.75" x14ac:dyDescent="0.25">
      <c r="B9" s="76"/>
      <c r="C9" s="77"/>
      <c r="D9" s="77"/>
      <c r="E9" s="12" t="s">
        <v>9</v>
      </c>
      <c r="F9" s="12" t="s">
        <v>10</v>
      </c>
      <c r="G9" s="12" t="s">
        <v>11</v>
      </c>
      <c r="H9" s="12" t="s">
        <v>12</v>
      </c>
    </row>
    <row r="10" spans="2:11" x14ac:dyDescent="0.25">
      <c r="B10" s="13"/>
      <c r="C10" s="14"/>
      <c r="D10" s="15"/>
      <c r="E10" s="15"/>
      <c r="F10" s="16"/>
      <c r="G10" s="17"/>
      <c r="H10" s="17"/>
      <c r="K10" s="18"/>
    </row>
    <row r="11" spans="2:11" s="6" customFormat="1" x14ac:dyDescent="0.25">
      <c r="B11" s="19"/>
      <c r="C11" s="17" t="s">
        <v>13</v>
      </c>
      <c r="D11" s="19" t="s">
        <v>14</v>
      </c>
      <c r="E11" s="20">
        <v>1857.4487194522112</v>
      </c>
      <c r="F11" s="21">
        <v>1867.4004424493151</v>
      </c>
      <c r="G11" s="22">
        <v>1866.0915768788473</v>
      </c>
      <c r="H11" s="23">
        <f>G11</f>
        <v>1866.0915768788473</v>
      </c>
      <c r="J11" s="24"/>
      <c r="K11" s="24"/>
    </row>
    <row r="12" spans="2:11" s="6" customFormat="1" x14ac:dyDescent="0.25">
      <c r="B12" s="19"/>
      <c r="C12" s="25" t="s">
        <v>15</v>
      </c>
      <c r="D12" s="19" t="s">
        <v>14</v>
      </c>
      <c r="E12" s="20">
        <v>2062.7057759411091</v>
      </c>
      <c r="F12" s="21">
        <v>2401.2021797324696</v>
      </c>
      <c r="G12" s="22">
        <v>2380.8664704675552</v>
      </c>
      <c r="H12" s="23">
        <f>G12</f>
        <v>2380.8664704675552</v>
      </c>
      <c r="J12" s="26"/>
      <c r="K12" s="26"/>
    </row>
    <row r="13" spans="2:11" s="6" customFormat="1" x14ac:dyDescent="0.25">
      <c r="B13" s="19"/>
      <c r="C13" s="25" t="s">
        <v>16</v>
      </c>
      <c r="D13" s="19" t="s">
        <v>14</v>
      </c>
      <c r="E13" s="27"/>
      <c r="F13" s="27"/>
      <c r="G13" s="27"/>
      <c r="H13" s="23">
        <f>G13</f>
        <v>0</v>
      </c>
      <c r="K13" s="26"/>
    </row>
    <row r="14" spans="2:11" s="6" customFormat="1" x14ac:dyDescent="0.25">
      <c r="B14" s="19"/>
      <c r="C14" s="25" t="s">
        <v>17</v>
      </c>
      <c r="D14" s="19" t="s">
        <v>14</v>
      </c>
      <c r="E14" s="28"/>
      <c r="F14" s="28"/>
      <c r="G14" s="28"/>
      <c r="H14" s="23"/>
      <c r="K14" s="26"/>
    </row>
    <row r="15" spans="2:11" s="6" customFormat="1" x14ac:dyDescent="0.25">
      <c r="B15" s="19"/>
      <c r="C15" s="25" t="s">
        <v>18</v>
      </c>
      <c r="D15" s="19" t="s">
        <v>14</v>
      </c>
      <c r="E15" s="28"/>
      <c r="F15" s="28"/>
      <c r="G15" s="28"/>
      <c r="H15" s="23"/>
      <c r="K15" s="26"/>
    </row>
    <row r="16" spans="2:11" s="6" customFormat="1" x14ac:dyDescent="0.25">
      <c r="B16" s="19"/>
      <c r="C16" s="25" t="s">
        <v>19</v>
      </c>
      <c r="D16" s="19" t="s">
        <v>14</v>
      </c>
      <c r="E16" s="28">
        <v>1146.8979637090454</v>
      </c>
      <c r="F16" s="21">
        <v>1129.8161456717382</v>
      </c>
      <c r="G16" s="22">
        <v>1130.842363030127</v>
      </c>
      <c r="H16" s="23">
        <f>G16</f>
        <v>1130.842363030127</v>
      </c>
      <c r="K16" s="26"/>
    </row>
    <row r="17" spans="2:12" s="6" customFormat="1" x14ac:dyDescent="0.25">
      <c r="B17" s="19"/>
      <c r="C17" s="25" t="s">
        <v>20</v>
      </c>
      <c r="D17" s="19" t="s">
        <v>14</v>
      </c>
      <c r="E17" s="28"/>
      <c r="F17" s="21"/>
      <c r="G17" s="22"/>
      <c r="H17" s="23">
        <f>G17</f>
        <v>0</v>
      </c>
      <c r="K17" s="26"/>
    </row>
    <row r="18" spans="2:12" s="6" customFormat="1" x14ac:dyDescent="0.25">
      <c r="B18" s="19"/>
      <c r="C18" s="25" t="s">
        <v>21</v>
      </c>
      <c r="D18" s="19" t="s">
        <v>14</v>
      </c>
      <c r="E18" s="28"/>
      <c r="F18" s="28"/>
      <c r="G18" s="28"/>
      <c r="H18" s="23"/>
      <c r="K18" s="26"/>
    </row>
    <row r="19" spans="2:12" s="6" customFormat="1" x14ac:dyDescent="0.25">
      <c r="B19" s="19"/>
      <c r="C19" s="25" t="s">
        <v>22</v>
      </c>
      <c r="D19" s="19" t="s">
        <v>14</v>
      </c>
      <c r="E19" s="28"/>
      <c r="F19" s="28"/>
      <c r="G19" s="28"/>
      <c r="H19" s="23"/>
      <c r="K19" s="26">
        <v>85.989789360928626</v>
      </c>
      <c r="L19" s="6">
        <v>82.534219191041302</v>
      </c>
    </row>
    <row r="20" spans="2:12" s="6" customFormat="1" x14ac:dyDescent="0.25">
      <c r="B20" s="19"/>
      <c r="C20" s="25" t="s">
        <v>23</v>
      </c>
      <c r="D20" s="19" t="s">
        <v>14</v>
      </c>
      <c r="E20" s="27"/>
      <c r="F20" s="28"/>
      <c r="G20" s="28"/>
      <c r="H20" s="23">
        <f>G20</f>
        <v>0</v>
      </c>
    </row>
    <row r="21" spans="2:12" s="6" customFormat="1" x14ac:dyDescent="0.25">
      <c r="B21" s="19"/>
      <c r="C21" s="29" t="s">
        <v>24</v>
      </c>
      <c r="D21" s="19" t="s">
        <v>14</v>
      </c>
      <c r="E21" s="30">
        <f>SUM(E11:E20)</f>
        <v>5067.0524591023659</v>
      </c>
      <c r="F21" s="30">
        <f>SUM(F11:F20)</f>
        <v>5398.4187678535227</v>
      </c>
      <c r="G21" s="30">
        <f>SUM(G11:G20)</f>
        <v>5377.8004103765297</v>
      </c>
      <c r="H21" s="31">
        <f>SUM(H11:H20)</f>
        <v>5377.8004103765297</v>
      </c>
      <c r="J21" s="24">
        <v>5291.5917944932107</v>
      </c>
      <c r="K21" s="32">
        <f>+G21-J21</f>
        <v>86.208615883318998</v>
      </c>
    </row>
    <row r="22" spans="2:12" s="6" customFormat="1" x14ac:dyDescent="0.25">
      <c r="B22" s="19"/>
      <c r="C22" s="29"/>
      <c r="D22" s="19"/>
      <c r="E22" s="19"/>
      <c r="F22" s="33"/>
      <c r="G22" s="34"/>
      <c r="H22" s="34"/>
    </row>
    <row r="23" spans="2:12" s="6" customFormat="1" x14ac:dyDescent="0.25">
      <c r="B23" s="19"/>
      <c r="C23" s="35" t="s">
        <v>25</v>
      </c>
      <c r="D23" s="19" t="s">
        <v>26</v>
      </c>
      <c r="E23" s="19"/>
      <c r="F23" s="36"/>
      <c r="G23" s="37">
        <v>8.0000000000000002E-3</v>
      </c>
      <c r="H23" s="37">
        <f>G23</f>
        <v>8.0000000000000002E-3</v>
      </c>
    </row>
    <row r="24" spans="2:12" s="6" customFormat="1" x14ac:dyDescent="0.25">
      <c r="B24" s="19"/>
      <c r="C24" s="38"/>
      <c r="D24" s="39"/>
      <c r="E24" s="39"/>
      <c r="F24" s="33"/>
      <c r="G24" s="34"/>
      <c r="H24" s="34"/>
      <c r="J24" s="24"/>
    </row>
    <row r="25" spans="2:12" s="6" customFormat="1" ht="40.5" customHeight="1" x14ac:dyDescent="0.25">
      <c r="B25" s="19"/>
      <c r="C25" s="29" t="s">
        <v>27</v>
      </c>
      <c r="D25" s="40" t="s">
        <v>14</v>
      </c>
      <c r="E25" s="40"/>
      <c r="F25" s="41"/>
      <c r="G25" s="41"/>
      <c r="H25" s="42">
        <f>H21+(H21*0.8/100)</f>
        <v>5420.8228136595417</v>
      </c>
    </row>
    <row r="26" spans="2:12" s="6" customFormat="1" ht="40.5" customHeight="1" x14ac:dyDescent="0.25">
      <c r="B26" s="19"/>
      <c r="C26" s="29" t="s">
        <v>28</v>
      </c>
      <c r="D26" s="40" t="s">
        <v>14</v>
      </c>
      <c r="E26" s="40"/>
      <c r="F26" s="33"/>
      <c r="G26" s="43"/>
      <c r="H26" s="31">
        <f>[18]F12!U31</f>
        <v>126.3973223991223</v>
      </c>
      <c r="J26" s="32"/>
    </row>
    <row r="27" spans="2:12" s="6" customFormat="1" ht="45.75" customHeight="1" x14ac:dyDescent="0.25">
      <c r="B27" s="19"/>
      <c r="C27" s="29" t="s">
        <v>29</v>
      </c>
      <c r="D27" s="40" t="s">
        <v>14</v>
      </c>
      <c r="E27" s="40"/>
      <c r="F27" s="33"/>
      <c r="G27" s="31"/>
      <c r="H27" s="31">
        <f>SUM(H25:H26)</f>
        <v>5547.2201360586641</v>
      </c>
    </row>
    <row r="28" spans="2:12" s="6" customFormat="1" x14ac:dyDescent="0.25">
      <c r="B28" s="44"/>
      <c r="C28" s="45"/>
      <c r="D28" s="46"/>
      <c r="E28" s="46"/>
      <c r="F28" s="47" t="s">
        <v>30</v>
      </c>
      <c r="J28" s="32"/>
    </row>
    <row r="29" spans="2:12" s="6" customFormat="1" hidden="1" x14ac:dyDescent="0.25">
      <c r="B29" s="44"/>
      <c r="C29" s="45"/>
      <c r="D29" s="46"/>
      <c r="E29" s="46"/>
      <c r="F29" s="47"/>
      <c r="J29" s="26"/>
    </row>
    <row r="30" spans="2:12" hidden="1" x14ac:dyDescent="0.25">
      <c r="C30" s="8" t="s">
        <v>31</v>
      </c>
      <c r="E30" s="48"/>
      <c r="F30" s="48"/>
      <c r="G30" s="48"/>
      <c r="H30" s="48"/>
    </row>
    <row r="31" spans="2:12" ht="16.5" hidden="1" customHeight="1" x14ac:dyDescent="0.25">
      <c r="B31" s="76" t="s">
        <v>5</v>
      </c>
      <c r="C31" s="77" t="s">
        <v>6</v>
      </c>
      <c r="D31" s="77" t="s">
        <v>7</v>
      </c>
      <c r="E31" s="78" t="str">
        <f>E8</f>
        <v>Month</v>
      </c>
      <c r="F31" s="79"/>
      <c r="G31" s="79"/>
      <c r="H31" s="79"/>
    </row>
    <row r="32" spans="2:12" ht="93.75" hidden="1" x14ac:dyDescent="0.25">
      <c r="B32" s="76"/>
      <c r="C32" s="77"/>
      <c r="D32" s="77"/>
      <c r="E32" s="12" t="s">
        <v>9</v>
      </c>
      <c r="F32" s="12" t="s">
        <v>10</v>
      </c>
      <c r="G32" s="12" t="s">
        <v>11</v>
      </c>
      <c r="H32" s="12" t="s">
        <v>12</v>
      </c>
    </row>
    <row r="33" spans="2:8" hidden="1" x14ac:dyDescent="0.25">
      <c r="B33" s="13"/>
      <c r="C33" s="14"/>
      <c r="D33" s="15"/>
      <c r="E33" s="15"/>
      <c r="F33" s="16"/>
      <c r="G33" s="17"/>
      <c r="H33" s="17"/>
    </row>
    <row r="34" spans="2:8" s="6" customFormat="1" hidden="1" x14ac:dyDescent="0.25">
      <c r="B34" s="19"/>
      <c r="C34" s="17" t="s">
        <v>13</v>
      </c>
      <c r="D34" s="19" t="s">
        <v>14</v>
      </c>
      <c r="E34" s="19"/>
      <c r="F34" s="49"/>
      <c r="G34" s="31"/>
      <c r="H34" s="23"/>
    </row>
    <row r="35" spans="2:8" s="6" customFormat="1" hidden="1" x14ac:dyDescent="0.25">
      <c r="B35" s="19"/>
      <c r="C35" s="25" t="s">
        <v>15</v>
      </c>
      <c r="D35" s="19" t="s">
        <v>14</v>
      </c>
      <c r="E35" s="19"/>
      <c r="F35" s="49"/>
      <c r="G35" s="31"/>
      <c r="H35" s="23"/>
    </row>
    <row r="36" spans="2:8" s="6" customFormat="1" hidden="1" x14ac:dyDescent="0.25">
      <c r="B36" s="19"/>
      <c r="C36" s="25" t="s">
        <v>16</v>
      </c>
      <c r="D36" s="19" t="s">
        <v>14</v>
      </c>
      <c r="E36" s="19"/>
      <c r="F36" s="49"/>
      <c r="G36" s="31"/>
      <c r="H36" s="23"/>
    </row>
    <row r="37" spans="2:8" s="6" customFormat="1" hidden="1" x14ac:dyDescent="0.25">
      <c r="B37" s="19"/>
      <c r="C37" s="25" t="s">
        <v>20</v>
      </c>
      <c r="D37" s="19" t="s">
        <v>14</v>
      </c>
      <c r="E37" s="19"/>
      <c r="F37" s="23"/>
      <c r="G37" s="31"/>
      <c r="H37" s="23"/>
    </row>
    <row r="38" spans="2:8" s="6" customFormat="1" hidden="1" x14ac:dyDescent="0.25">
      <c r="B38" s="19"/>
      <c r="C38" s="25" t="s">
        <v>19</v>
      </c>
      <c r="D38" s="19" t="s">
        <v>14</v>
      </c>
      <c r="E38" s="19"/>
      <c r="F38" s="41"/>
      <c r="G38" s="31"/>
      <c r="H38" s="23"/>
    </row>
    <row r="39" spans="2:8" s="6" customFormat="1" hidden="1" x14ac:dyDescent="0.25">
      <c r="B39" s="19"/>
      <c r="C39" s="25" t="s">
        <v>23</v>
      </c>
      <c r="D39" s="19" t="s">
        <v>14</v>
      </c>
      <c r="E39" s="19"/>
      <c r="F39" s="41"/>
      <c r="G39" s="31"/>
      <c r="H39" s="23"/>
    </row>
    <row r="40" spans="2:8" s="6" customFormat="1" hidden="1" x14ac:dyDescent="0.25">
      <c r="B40" s="19"/>
      <c r="C40" s="29" t="s">
        <v>24</v>
      </c>
      <c r="D40" s="19" t="s">
        <v>14</v>
      </c>
      <c r="E40" s="19"/>
      <c r="F40" s="42"/>
      <c r="G40" s="31"/>
      <c r="H40" s="31"/>
    </row>
    <row r="41" spans="2:8" s="6" customFormat="1" hidden="1" x14ac:dyDescent="0.25">
      <c r="B41" s="19"/>
      <c r="C41" s="29"/>
      <c r="D41" s="19"/>
      <c r="E41" s="19"/>
      <c r="F41" s="33"/>
      <c r="G41" s="34"/>
      <c r="H41" s="34"/>
    </row>
    <row r="42" spans="2:8" s="6" customFormat="1" hidden="1" x14ac:dyDescent="0.25">
      <c r="B42" s="19"/>
      <c r="C42" s="29" t="s">
        <v>32</v>
      </c>
      <c r="D42" s="19" t="s">
        <v>26</v>
      </c>
      <c r="E42" s="19"/>
      <c r="F42" s="36"/>
      <c r="G42" s="34"/>
      <c r="H42" s="37"/>
    </row>
    <row r="43" spans="2:8" s="6" customFormat="1" hidden="1" x14ac:dyDescent="0.25">
      <c r="B43" s="19"/>
      <c r="C43" s="38"/>
      <c r="D43" s="39"/>
      <c r="E43" s="39"/>
      <c r="F43" s="33"/>
      <c r="G43" s="34"/>
      <c r="H43" s="34"/>
    </row>
    <row r="44" spans="2:8" s="6" customFormat="1" hidden="1" x14ac:dyDescent="0.25">
      <c r="B44" s="19"/>
      <c r="C44" s="29" t="s">
        <v>27</v>
      </c>
      <c r="D44" s="40" t="s">
        <v>14</v>
      </c>
      <c r="E44" s="40"/>
      <c r="F44" s="41"/>
      <c r="G44" s="34"/>
      <c r="H44" s="42"/>
    </row>
    <row r="45" spans="2:8" s="6" customFormat="1" ht="59.25" hidden="1" customHeight="1" x14ac:dyDescent="0.25">
      <c r="B45" s="19"/>
      <c r="C45" s="29" t="s">
        <v>28</v>
      </c>
      <c r="D45" s="40" t="s">
        <v>14</v>
      </c>
      <c r="E45" s="40"/>
      <c r="F45" s="33"/>
      <c r="G45" s="34"/>
      <c r="H45" s="31"/>
    </row>
    <row r="46" spans="2:8" s="6" customFormat="1" ht="49.5" hidden="1" customHeight="1" x14ac:dyDescent="0.25">
      <c r="B46" s="19"/>
      <c r="C46" s="29" t="s">
        <v>29</v>
      </c>
      <c r="D46" s="40" t="s">
        <v>14</v>
      </c>
      <c r="E46" s="40"/>
      <c r="F46" s="33"/>
      <c r="G46" s="34"/>
      <c r="H46" s="31"/>
    </row>
    <row r="47" spans="2:8" s="6" customFormat="1" hidden="1" x14ac:dyDescent="0.25">
      <c r="B47" s="44"/>
      <c r="C47" s="45"/>
      <c r="D47" s="46"/>
      <c r="E47" s="46"/>
      <c r="F47" s="47"/>
    </row>
    <row r="48" spans="2:8" s="6" customFormat="1" hidden="1" x14ac:dyDescent="0.25">
      <c r="B48" s="44"/>
      <c r="C48" s="45"/>
      <c r="D48" s="46"/>
      <c r="E48" s="46"/>
      <c r="F48" s="47"/>
    </row>
    <row r="49" spans="2:8" s="6" customFormat="1" hidden="1" x14ac:dyDescent="0.25">
      <c r="B49" s="44"/>
      <c r="C49" s="45"/>
      <c r="D49" s="46"/>
      <c r="E49" s="46"/>
      <c r="F49" s="47"/>
    </row>
    <row r="50" spans="2:8" hidden="1" x14ac:dyDescent="0.25">
      <c r="C50" s="8" t="s">
        <v>33</v>
      </c>
      <c r="E50" s="48"/>
      <c r="F50" s="48"/>
      <c r="G50" s="48"/>
      <c r="H50" s="48"/>
    </row>
    <row r="51" spans="2:8" ht="16.5" hidden="1" customHeight="1" x14ac:dyDescent="0.25">
      <c r="B51" s="76" t="s">
        <v>5</v>
      </c>
      <c r="C51" s="77" t="s">
        <v>6</v>
      </c>
      <c r="D51" s="77" t="s">
        <v>7</v>
      </c>
      <c r="E51" s="78" t="str">
        <f>E31</f>
        <v>Month</v>
      </c>
      <c r="F51" s="79"/>
      <c r="G51" s="79"/>
      <c r="H51" s="79"/>
    </row>
    <row r="52" spans="2:8" ht="93.75" hidden="1" x14ac:dyDescent="0.25">
      <c r="B52" s="76"/>
      <c r="C52" s="77"/>
      <c r="D52" s="77"/>
      <c r="E52" s="12" t="s">
        <v>9</v>
      </c>
      <c r="F52" s="12" t="s">
        <v>10</v>
      </c>
      <c r="G52" s="12" t="s">
        <v>11</v>
      </c>
      <c r="H52" s="12" t="s">
        <v>12</v>
      </c>
    </row>
    <row r="53" spans="2:8" hidden="1" x14ac:dyDescent="0.25">
      <c r="B53" s="13"/>
      <c r="C53" s="14"/>
      <c r="D53" s="15"/>
      <c r="E53" s="15"/>
      <c r="F53" s="16"/>
      <c r="G53" s="17"/>
      <c r="H53" s="17"/>
    </row>
    <row r="54" spans="2:8" s="6" customFormat="1" hidden="1" x14ac:dyDescent="0.25">
      <c r="B54" s="19"/>
      <c r="C54" s="17" t="s">
        <v>13</v>
      </c>
      <c r="D54" s="19" t="s">
        <v>14</v>
      </c>
      <c r="E54" s="19"/>
      <c r="F54" s="49"/>
      <c r="G54" s="34"/>
      <c r="H54" s="23"/>
    </row>
    <row r="55" spans="2:8" s="6" customFormat="1" hidden="1" x14ac:dyDescent="0.25">
      <c r="B55" s="19"/>
      <c r="C55" s="25" t="s">
        <v>15</v>
      </c>
      <c r="D55" s="19" t="s">
        <v>14</v>
      </c>
      <c r="E55" s="19"/>
      <c r="F55" s="49"/>
      <c r="G55" s="34"/>
      <c r="H55" s="23"/>
    </row>
    <row r="56" spans="2:8" s="6" customFormat="1" hidden="1" x14ac:dyDescent="0.25">
      <c r="B56" s="19"/>
      <c r="C56" s="25" t="s">
        <v>16</v>
      </c>
      <c r="D56" s="19" t="s">
        <v>14</v>
      </c>
      <c r="E56" s="19"/>
      <c r="F56" s="49"/>
      <c r="G56" s="34"/>
      <c r="H56" s="23"/>
    </row>
    <row r="57" spans="2:8" s="6" customFormat="1" hidden="1" x14ac:dyDescent="0.25">
      <c r="B57" s="19"/>
      <c r="C57" s="25" t="s">
        <v>20</v>
      </c>
      <c r="D57" s="19" t="s">
        <v>14</v>
      </c>
      <c r="E57" s="19"/>
      <c r="F57" s="23"/>
      <c r="G57" s="34"/>
      <c r="H57" s="23"/>
    </row>
    <row r="58" spans="2:8" s="6" customFormat="1" hidden="1" x14ac:dyDescent="0.25">
      <c r="B58" s="19"/>
      <c r="C58" s="25" t="s">
        <v>19</v>
      </c>
      <c r="D58" s="19" t="s">
        <v>14</v>
      </c>
      <c r="E58" s="19"/>
      <c r="F58" s="41"/>
      <c r="G58" s="34"/>
      <c r="H58" s="23"/>
    </row>
    <row r="59" spans="2:8" s="6" customFormat="1" hidden="1" x14ac:dyDescent="0.25">
      <c r="B59" s="19"/>
      <c r="C59" s="25" t="s">
        <v>23</v>
      </c>
      <c r="D59" s="19" t="s">
        <v>14</v>
      </c>
      <c r="E59" s="19"/>
      <c r="F59" s="41"/>
      <c r="G59" s="34"/>
      <c r="H59" s="23"/>
    </row>
    <row r="60" spans="2:8" s="6" customFormat="1" hidden="1" x14ac:dyDescent="0.25">
      <c r="B60" s="19"/>
      <c r="C60" s="29" t="s">
        <v>34</v>
      </c>
      <c r="D60" s="19" t="s">
        <v>14</v>
      </c>
      <c r="E60" s="19"/>
      <c r="F60" s="42">
        <f>SUM(F54:F59)</f>
        <v>0</v>
      </c>
      <c r="G60" s="34"/>
      <c r="H60" s="31"/>
    </row>
    <row r="61" spans="2:8" s="6" customFormat="1" hidden="1" x14ac:dyDescent="0.25">
      <c r="B61" s="19"/>
      <c r="C61" s="29"/>
      <c r="D61" s="19"/>
      <c r="E61" s="19"/>
      <c r="F61" s="33"/>
      <c r="G61" s="34"/>
      <c r="H61" s="34"/>
    </row>
    <row r="62" spans="2:8" s="6" customFormat="1" ht="36" hidden="1" customHeight="1" x14ac:dyDescent="0.25">
      <c r="B62" s="19"/>
      <c r="C62" s="29" t="s">
        <v>28</v>
      </c>
      <c r="D62" s="40" t="s">
        <v>35</v>
      </c>
      <c r="E62" s="40"/>
      <c r="F62" s="33"/>
      <c r="G62" s="34"/>
      <c r="H62" s="34">
        <v>0</v>
      </c>
    </row>
    <row r="63" spans="2:8" s="6" customFormat="1" ht="43.5" hidden="1" customHeight="1" x14ac:dyDescent="0.25">
      <c r="B63" s="19"/>
      <c r="C63" s="29" t="s">
        <v>36</v>
      </c>
      <c r="D63" s="40" t="s">
        <v>35</v>
      </c>
      <c r="E63" s="40"/>
      <c r="F63" s="33"/>
      <c r="G63" s="34"/>
      <c r="H63" s="31">
        <f>H60+H62</f>
        <v>0</v>
      </c>
    </row>
    <row r="64" spans="2:8" s="6" customFormat="1" x14ac:dyDescent="0.25">
      <c r="B64" s="44"/>
      <c r="C64" s="45"/>
      <c r="D64" s="46"/>
      <c r="E64" s="46"/>
      <c r="F64" s="47"/>
    </row>
    <row r="65" spans="2:11" x14ac:dyDescent="0.25">
      <c r="B65" s="5"/>
      <c r="C65" s="8" t="s">
        <v>37</v>
      </c>
      <c r="D65" s="7"/>
      <c r="E65" s="7"/>
      <c r="F65" s="7"/>
      <c r="G65" s="7"/>
      <c r="H65" s="7"/>
    </row>
    <row r="66" spans="2:11" ht="16.5" customHeight="1" x14ac:dyDescent="0.25">
      <c r="B66" s="76" t="s">
        <v>5</v>
      </c>
      <c r="C66" s="77" t="s">
        <v>6</v>
      </c>
      <c r="D66" s="77" t="s">
        <v>7</v>
      </c>
      <c r="E66" s="9" t="str">
        <f>E8</f>
        <v>Month</v>
      </c>
      <c r="F66" s="10">
        <f>F8</f>
        <v>45901</v>
      </c>
      <c r="G66" s="11"/>
      <c r="H66" s="11"/>
    </row>
    <row r="67" spans="2:11" ht="93.75" x14ac:dyDescent="0.25">
      <c r="B67" s="76"/>
      <c r="C67" s="77"/>
      <c r="D67" s="77"/>
      <c r="E67" s="12" t="s">
        <v>9</v>
      </c>
      <c r="F67" s="12" t="s">
        <v>10</v>
      </c>
      <c r="G67" s="12" t="s">
        <v>11</v>
      </c>
      <c r="H67" s="12" t="s">
        <v>12</v>
      </c>
    </row>
    <row r="68" spans="2:11" x14ac:dyDescent="0.25">
      <c r="B68" s="13"/>
      <c r="C68" s="14"/>
      <c r="D68" s="15"/>
      <c r="E68" s="15"/>
      <c r="F68" s="16"/>
      <c r="G68" s="17"/>
      <c r="H68" s="17"/>
      <c r="K68" s="18"/>
    </row>
    <row r="69" spans="2:11" s="6" customFormat="1" x14ac:dyDescent="0.25">
      <c r="B69" s="19"/>
      <c r="C69" s="17" t="s">
        <v>13</v>
      </c>
      <c r="D69" s="19" t="s">
        <v>14</v>
      </c>
      <c r="E69" s="50"/>
      <c r="F69" s="51"/>
      <c r="G69" s="50"/>
      <c r="H69" s="23">
        <f>G69</f>
        <v>0</v>
      </c>
      <c r="K69" s="24"/>
    </row>
    <row r="70" spans="2:11" s="6" customFormat="1" x14ac:dyDescent="0.25">
      <c r="B70" s="19"/>
      <c r="C70" s="25" t="s">
        <v>15</v>
      </c>
      <c r="D70" s="19" t="s">
        <v>14</v>
      </c>
      <c r="E70" s="50"/>
      <c r="F70" s="51"/>
      <c r="G70" s="50"/>
      <c r="H70" s="23">
        <f>G70</f>
        <v>0</v>
      </c>
      <c r="K70" s="26"/>
    </row>
    <row r="71" spans="2:11" s="6" customFormat="1" x14ac:dyDescent="0.25">
      <c r="B71" s="19"/>
      <c r="C71" s="25" t="s">
        <v>16</v>
      </c>
      <c r="D71" s="19" t="s">
        <v>14</v>
      </c>
      <c r="E71" s="27"/>
      <c r="F71" s="52"/>
      <c r="G71" s="27"/>
      <c r="H71" s="23">
        <f>G71</f>
        <v>0</v>
      </c>
      <c r="K71" s="26"/>
    </row>
    <row r="72" spans="2:11" s="6" customFormat="1" x14ac:dyDescent="0.25">
      <c r="B72" s="19"/>
      <c r="C72" s="25" t="s">
        <v>17</v>
      </c>
      <c r="D72" s="19" t="s">
        <v>14</v>
      </c>
      <c r="E72" s="27"/>
      <c r="F72" s="52"/>
      <c r="G72" s="27"/>
      <c r="H72" s="23"/>
      <c r="K72" s="26"/>
    </row>
    <row r="73" spans="2:11" s="6" customFormat="1" x14ac:dyDescent="0.25">
      <c r="B73" s="19"/>
      <c r="C73" s="25" t="s">
        <v>18</v>
      </c>
      <c r="D73" s="19" t="s">
        <v>14</v>
      </c>
      <c r="E73" s="27"/>
      <c r="F73" s="52"/>
      <c r="G73" s="27"/>
      <c r="H73" s="23"/>
      <c r="K73" s="26"/>
    </row>
    <row r="74" spans="2:11" s="6" customFormat="1" x14ac:dyDescent="0.25">
      <c r="B74" s="19"/>
      <c r="C74" s="25" t="s">
        <v>19</v>
      </c>
      <c r="D74" s="19" t="s">
        <v>14</v>
      </c>
      <c r="E74" s="50"/>
      <c r="F74" s="51"/>
      <c r="G74" s="50"/>
      <c r="H74" s="23">
        <f>G74</f>
        <v>0</v>
      </c>
      <c r="K74" s="26"/>
    </row>
    <row r="75" spans="2:11" s="6" customFormat="1" x14ac:dyDescent="0.25">
      <c r="B75" s="19"/>
      <c r="C75" s="25" t="s">
        <v>20</v>
      </c>
      <c r="D75" s="19" t="s">
        <v>14</v>
      </c>
      <c r="E75" s="50"/>
      <c r="F75" s="51"/>
      <c r="G75" s="50"/>
      <c r="H75" s="23"/>
      <c r="K75" s="26"/>
    </row>
    <row r="76" spans="2:11" s="6" customFormat="1" x14ac:dyDescent="0.25">
      <c r="B76" s="19"/>
      <c r="C76" s="25" t="s">
        <v>21</v>
      </c>
      <c r="D76" s="19" t="s">
        <v>14</v>
      </c>
      <c r="E76" s="50"/>
      <c r="F76" s="51"/>
      <c r="G76" s="50"/>
      <c r="H76" s="23"/>
      <c r="K76" s="26"/>
    </row>
    <row r="77" spans="2:11" s="6" customFormat="1" x14ac:dyDescent="0.25">
      <c r="B77" s="19"/>
      <c r="C77" s="25" t="s">
        <v>22</v>
      </c>
      <c r="D77" s="19" t="s">
        <v>14</v>
      </c>
      <c r="E77" s="50"/>
      <c r="F77" s="51"/>
      <c r="G77" s="50"/>
      <c r="H77" s="23"/>
      <c r="K77" s="26"/>
    </row>
    <row r="78" spans="2:11" s="6" customFormat="1" x14ac:dyDescent="0.25">
      <c r="B78" s="19"/>
      <c r="C78" s="25" t="s">
        <v>38</v>
      </c>
      <c r="D78" s="19" t="s">
        <v>14</v>
      </c>
      <c r="E78" s="53"/>
      <c r="F78" s="51"/>
      <c r="G78" s="53"/>
      <c r="H78" s="23">
        <f>G78</f>
        <v>0</v>
      </c>
    </row>
    <row r="79" spans="2:11" s="6" customFormat="1" x14ac:dyDescent="0.25">
      <c r="B79" s="19"/>
      <c r="C79" s="29" t="s">
        <v>24</v>
      </c>
      <c r="D79" s="19" t="s">
        <v>14</v>
      </c>
      <c r="E79" s="54">
        <f>SUM(E69:E78)</f>
        <v>0</v>
      </c>
      <c r="F79" s="30">
        <f>SUM(F69:F78)</f>
        <v>0</v>
      </c>
      <c r="G79" s="30">
        <f>SUM(G69:G78)</f>
        <v>0</v>
      </c>
      <c r="H79" s="31">
        <f>SUM(H69:H78)</f>
        <v>0</v>
      </c>
      <c r="J79" s="24"/>
      <c r="K79" s="32"/>
    </row>
    <row r="80" spans="2:11" s="6" customFormat="1" x14ac:dyDescent="0.25">
      <c r="B80" s="19"/>
      <c r="C80" s="29"/>
      <c r="D80" s="19"/>
      <c r="E80" s="19"/>
      <c r="F80" s="33"/>
      <c r="G80" s="34"/>
      <c r="H80" s="34"/>
    </row>
    <row r="81" spans="2:13" s="6" customFormat="1" x14ac:dyDescent="0.25">
      <c r="B81" s="19"/>
      <c r="C81" s="35" t="s">
        <v>25</v>
      </c>
      <c r="D81" s="19" t="s">
        <v>26</v>
      </c>
      <c r="E81" s="19"/>
      <c r="F81" s="36"/>
      <c r="G81" s="37"/>
      <c r="H81" s="37"/>
    </row>
    <row r="82" spans="2:13" s="6" customFormat="1" x14ac:dyDescent="0.25">
      <c r="B82" s="19"/>
      <c r="C82" s="38"/>
      <c r="D82" s="39"/>
      <c r="E82" s="39"/>
      <c r="F82" s="33"/>
      <c r="G82" s="34"/>
      <c r="H82" s="34"/>
      <c r="J82" s="24"/>
    </row>
    <row r="83" spans="2:13" s="6" customFormat="1" ht="40.5" customHeight="1" x14ac:dyDescent="0.25">
      <c r="B83" s="19"/>
      <c r="C83" s="29" t="s">
        <v>27</v>
      </c>
      <c r="D83" s="40" t="s">
        <v>14</v>
      </c>
      <c r="E83" s="40"/>
      <c r="F83" s="41"/>
      <c r="G83" s="41"/>
      <c r="H83" s="42">
        <f>H79</f>
        <v>0</v>
      </c>
    </row>
    <row r="84" spans="2:13" s="6" customFormat="1" ht="40.5" customHeight="1" x14ac:dyDescent="0.25">
      <c r="B84" s="19"/>
      <c r="C84" s="29" t="s">
        <v>28</v>
      </c>
      <c r="D84" s="40" t="s">
        <v>14</v>
      </c>
      <c r="E84" s="40"/>
      <c r="F84" s="33"/>
      <c r="G84" s="43"/>
      <c r="H84" s="31"/>
      <c r="J84" s="32"/>
    </row>
    <row r="85" spans="2:13" s="6" customFormat="1" ht="45.75" customHeight="1" x14ac:dyDescent="0.25">
      <c r="B85" s="19"/>
      <c r="C85" s="29" t="s">
        <v>29</v>
      </c>
      <c r="D85" s="40" t="s">
        <v>14</v>
      </c>
      <c r="E85" s="40"/>
      <c r="F85" s="33"/>
      <c r="G85" s="31"/>
      <c r="H85" s="31">
        <f>SUM(H83:H84)</f>
        <v>0</v>
      </c>
    </row>
    <row r="86" spans="2:13" x14ac:dyDescent="0.25">
      <c r="B86" s="5"/>
      <c r="C86" s="8" t="s">
        <v>33</v>
      </c>
      <c r="D86" s="7"/>
      <c r="E86" s="7"/>
      <c r="F86" s="7"/>
      <c r="G86" s="7"/>
      <c r="H86" s="7"/>
    </row>
    <row r="87" spans="2:13" ht="16.5" customHeight="1" x14ac:dyDescent="0.25">
      <c r="B87" s="76" t="s">
        <v>5</v>
      </c>
      <c r="C87" s="77" t="s">
        <v>6</v>
      </c>
      <c r="D87" s="77" t="s">
        <v>7</v>
      </c>
      <c r="E87" s="9" t="str">
        <f>E66</f>
        <v>Month</v>
      </c>
      <c r="F87" s="10">
        <f>F8</f>
        <v>45901</v>
      </c>
      <c r="G87" s="11"/>
      <c r="H87" s="11"/>
    </row>
    <row r="88" spans="2:13" ht="93.75" x14ac:dyDescent="0.25">
      <c r="B88" s="76"/>
      <c r="C88" s="77"/>
      <c r="D88" s="77"/>
      <c r="E88" s="12" t="s">
        <v>9</v>
      </c>
      <c r="F88" s="12" t="s">
        <v>10</v>
      </c>
      <c r="G88" s="12" t="s">
        <v>11</v>
      </c>
      <c r="H88" s="12" t="s">
        <v>12</v>
      </c>
    </row>
    <row r="89" spans="2:13" x14ac:dyDescent="0.25">
      <c r="B89" s="13"/>
      <c r="C89" s="14"/>
      <c r="D89" s="15"/>
      <c r="E89" s="15"/>
      <c r="F89" s="16"/>
      <c r="G89" s="17"/>
      <c r="H89" s="17"/>
      <c r="K89" s="18"/>
      <c r="M89" s="55"/>
    </row>
    <row r="90" spans="2:13" s="6" customFormat="1" x14ac:dyDescent="0.25">
      <c r="B90" s="19"/>
      <c r="C90" s="17" t="s">
        <v>13</v>
      </c>
      <c r="D90" s="19" t="s">
        <v>14</v>
      </c>
      <c r="E90" s="56">
        <v>9234.7917969999999</v>
      </c>
      <c r="F90" s="50"/>
      <c r="G90" s="56">
        <v>9234.7917969999999</v>
      </c>
      <c r="H90" s="23">
        <f>G90</f>
        <v>9234.7917969999999</v>
      </c>
      <c r="K90" s="24"/>
    </row>
    <row r="91" spans="2:13" s="6" customFormat="1" x14ac:dyDescent="0.25">
      <c r="B91" s="19"/>
      <c r="C91" s="25" t="s">
        <v>15</v>
      </c>
      <c r="D91" s="19" t="s">
        <v>14</v>
      </c>
      <c r="E91" s="56">
        <v>1054.7</v>
      </c>
      <c r="F91" s="50"/>
      <c r="G91" s="56">
        <v>1054.7</v>
      </c>
      <c r="H91" s="23">
        <f>G91</f>
        <v>1054.7</v>
      </c>
      <c r="K91" s="26"/>
    </row>
    <row r="92" spans="2:13" s="6" customFormat="1" x14ac:dyDescent="0.25">
      <c r="B92" s="19"/>
      <c r="C92" s="25" t="s">
        <v>16</v>
      </c>
      <c r="D92" s="19" t="s">
        <v>14</v>
      </c>
      <c r="E92" s="57">
        <v>0</v>
      </c>
      <c r="F92" s="27"/>
      <c r="G92" s="57">
        <v>0</v>
      </c>
      <c r="H92" s="23">
        <f>G92</f>
        <v>0</v>
      </c>
      <c r="J92" s="6">
        <v>11187.225729736067</v>
      </c>
      <c r="K92" s="26"/>
    </row>
    <row r="93" spans="2:13" s="6" customFormat="1" x14ac:dyDescent="0.25">
      <c r="B93" s="19"/>
      <c r="C93" s="25" t="s">
        <v>17</v>
      </c>
      <c r="D93" s="19" t="s">
        <v>14</v>
      </c>
      <c r="E93" s="57">
        <v>0</v>
      </c>
      <c r="F93" s="27"/>
      <c r="G93" s="57">
        <v>0</v>
      </c>
      <c r="H93" s="23"/>
      <c r="K93" s="26"/>
    </row>
    <row r="94" spans="2:13" s="6" customFormat="1" x14ac:dyDescent="0.25">
      <c r="B94" s="19"/>
      <c r="C94" s="25" t="s">
        <v>18</v>
      </c>
      <c r="D94" s="19" t="s">
        <v>14</v>
      </c>
      <c r="E94" s="57">
        <v>0</v>
      </c>
      <c r="F94" s="27"/>
      <c r="G94" s="57">
        <v>0</v>
      </c>
      <c r="H94" s="23"/>
      <c r="J94" s="24">
        <f>+J92-E100</f>
        <v>0.93134288606597693</v>
      </c>
      <c r="K94" s="26"/>
    </row>
    <row r="95" spans="2:13" s="6" customFormat="1" x14ac:dyDescent="0.25">
      <c r="B95" s="19"/>
      <c r="C95" s="25" t="s">
        <v>19</v>
      </c>
      <c r="D95" s="19" t="s">
        <v>14</v>
      </c>
      <c r="E95" s="56">
        <v>896.80258985000012</v>
      </c>
      <c r="F95" s="50"/>
      <c r="G95" s="56">
        <v>896.80258985000012</v>
      </c>
      <c r="H95" s="23">
        <f>G95</f>
        <v>896.80258985000012</v>
      </c>
      <c r="K95" s="26"/>
    </row>
    <row r="96" spans="2:13" s="6" customFormat="1" x14ac:dyDescent="0.25">
      <c r="B96" s="19"/>
      <c r="C96" s="25" t="s">
        <v>20</v>
      </c>
      <c r="D96" s="19" t="s">
        <v>14</v>
      </c>
      <c r="E96" s="56">
        <v>0</v>
      </c>
      <c r="F96" s="50"/>
      <c r="G96" s="56">
        <v>0</v>
      </c>
      <c r="H96" s="23"/>
      <c r="K96" s="26"/>
    </row>
    <row r="97" spans="2:11" s="6" customFormat="1" x14ac:dyDescent="0.25">
      <c r="B97" s="19"/>
      <c r="C97" s="25" t="s">
        <v>21</v>
      </c>
      <c r="D97" s="19" t="s">
        <v>14</v>
      </c>
      <c r="E97" s="50">
        <v>0</v>
      </c>
      <c r="F97" s="50"/>
      <c r="G97" s="50">
        <v>0</v>
      </c>
      <c r="H97" s="23"/>
      <c r="K97" s="26"/>
    </row>
    <row r="98" spans="2:11" s="6" customFormat="1" x14ac:dyDescent="0.25">
      <c r="B98" s="19"/>
      <c r="C98" s="25" t="s">
        <v>22</v>
      </c>
      <c r="D98" s="19" t="s">
        <v>14</v>
      </c>
      <c r="E98" s="50">
        <v>0</v>
      </c>
      <c r="F98" s="50"/>
      <c r="G98" s="50">
        <v>0</v>
      </c>
      <c r="H98" s="23"/>
      <c r="K98" s="26"/>
    </row>
    <row r="99" spans="2:11" s="6" customFormat="1" x14ac:dyDescent="0.25">
      <c r="B99" s="19"/>
      <c r="C99" s="25" t="s">
        <v>38</v>
      </c>
      <c r="D99" s="19" t="s">
        <v>14</v>
      </c>
      <c r="E99" s="53"/>
      <c r="F99" s="53"/>
      <c r="G99" s="53"/>
      <c r="H99" s="23">
        <f>G99</f>
        <v>0</v>
      </c>
    </row>
    <row r="100" spans="2:11" s="6" customFormat="1" x14ac:dyDescent="0.25">
      <c r="B100" s="19"/>
      <c r="C100" s="29" t="s">
        <v>24</v>
      </c>
      <c r="D100" s="19" t="s">
        <v>14</v>
      </c>
      <c r="E100" s="42">
        <f>SUM(E90:E99)</f>
        <v>11186.294386850001</v>
      </c>
      <c r="F100" s="42">
        <f>SUM(F90:F99)</f>
        <v>0</v>
      </c>
      <c r="G100" s="42">
        <f>SUM(G90:G99)</f>
        <v>11186.294386850001</v>
      </c>
      <c r="H100" s="31">
        <f>SUM(H90:H99)</f>
        <v>11186.294386850001</v>
      </c>
      <c r="J100" s="24"/>
      <c r="K100" s="32"/>
    </row>
    <row r="101" spans="2:11" s="6" customFormat="1" x14ac:dyDescent="0.25">
      <c r="B101" s="19"/>
      <c r="C101" s="29"/>
      <c r="D101" s="19"/>
      <c r="E101" s="19"/>
      <c r="F101" s="33"/>
      <c r="G101" s="34"/>
      <c r="H101" s="34"/>
    </row>
    <row r="102" spans="2:11" s="6" customFormat="1" x14ac:dyDescent="0.25">
      <c r="B102" s="19"/>
      <c r="C102" s="35" t="s">
        <v>25</v>
      </c>
      <c r="D102" s="19" t="s">
        <v>26</v>
      </c>
      <c r="E102" s="19"/>
      <c r="F102" s="36"/>
      <c r="G102" s="37"/>
      <c r="H102" s="37"/>
    </row>
    <row r="103" spans="2:11" s="6" customFormat="1" x14ac:dyDescent="0.25">
      <c r="B103" s="19"/>
      <c r="C103" s="38"/>
      <c r="D103" s="39"/>
      <c r="E103" s="39"/>
      <c r="F103" s="33"/>
      <c r="G103" s="34"/>
      <c r="H103" s="34"/>
      <c r="J103" s="24"/>
    </row>
    <row r="104" spans="2:11" s="6" customFormat="1" ht="40.5" customHeight="1" x14ac:dyDescent="0.25">
      <c r="B104" s="19"/>
      <c r="C104" s="29" t="s">
        <v>27</v>
      </c>
      <c r="D104" s="40" t="s">
        <v>14</v>
      </c>
      <c r="E104" s="40"/>
      <c r="F104" s="41"/>
      <c r="G104" s="41"/>
      <c r="H104" s="42">
        <f>H100</f>
        <v>11186.294386850001</v>
      </c>
    </row>
    <row r="105" spans="2:11" s="6" customFormat="1" ht="40.5" customHeight="1" x14ac:dyDescent="0.25">
      <c r="B105" s="19"/>
      <c r="C105" s="29" t="s">
        <v>28</v>
      </c>
      <c r="D105" s="40" t="s">
        <v>14</v>
      </c>
      <c r="E105" s="40"/>
      <c r="F105" s="33"/>
      <c r="G105" s="43"/>
      <c r="H105" s="31"/>
      <c r="J105" s="32"/>
    </row>
    <row r="106" spans="2:11" s="6" customFormat="1" ht="45.75" customHeight="1" x14ac:dyDescent="0.25">
      <c r="B106" s="19"/>
      <c r="C106" s="29" t="s">
        <v>29</v>
      </c>
      <c r="D106" s="40" t="s">
        <v>14</v>
      </c>
      <c r="E106" s="40"/>
      <c r="F106" s="33"/>
      <c r="G106" s="31"/>
      <c r="H106" s="31">
        <f>SUM(H104:H105)</f>
        <v>11186.294386850001</v>
      </c>
    </row>
    <row r="107" spans="2:11" x14ac:dyDescent="0.25">
      <c r="C107" s="8" t="s">
        <v>39</v>
      </c>
      <c r="E107" s="48"/>
      <c r="F107" s="48"/>
      <c r="G107" s="48"/>
      <c r="H107" s="48"/>
    </row>
    <row r="108" spans="2:11" ht="16.5" customHeight="1" x14ac:dyDescent="0.25">
      <c r="B108" s="76" t="s">
        <v>5</v>
      </c>
      <c r="C108" s="77" t="s">
        <v>6</v>
      </c>
      <c r="D108" s="77" t="s">
        <v>7</v>
      </c>
      <c r="E108" s="9" t="str">
        <f>E51</f>
        <v>Month</v>
      </c>
      <c r="F108" s="10">
        <f>F8</f>
        <v>45901</v>
      </c>
      <c r="G108" s="11"/>
      <c r="H108" s="11"/>
    </row>
    <row r="109" spans="2:11" ht="93.75" x14ac:dyDescent="0.25">
      <c r="B109" s="76"/>
      <c r="C109" s="77"/>
      <c r="D109" s="77"/>
      <c r="E109" s="12" t="s">
        <v>9</v>
      </c>
      <c r="F109" s="12" t="s">
        <v>10</v>
      </c>
      <c r="G109" s="12" t="s">
        <v>11</v>
      </c>
      <c r="H109" s="12" t="s">
        <v>40</v>
      </c>
    </row>
    <row r="110" spans="2:11" x14ac:dyDescent="0.25">
      <c r="B110" s="13"/>
      <c r="C110" s="14"/>
      <c r="D110" s="15"/>
      <c r="E110" s="15"/>
      <c r="F110" s="16"/>
      <c r="G110" s="17"/>
      <c r="H110" s="17"/>
    </row>
    <row r="111" spans="2:11" s="6" customFormat="1" x14ac:dyDescent="0.25">
      <c r="B111" s="19"/>
      <c r="C111" s="17" t="s">
        <v>13</v>
      </c>
      <c r="D111" s="19" t="s">
        <v>41</v>
      </c>
      <c r="E111" s="58">
        <v>49362.040067535949</v>
      </c>
      <c r="F111" s="59"/>
      <c r="G111" s="58">
        <v>49362.040067535949</v>
      </c>
      <c r="H111" s="23">
        <f t="shared" ref="H111:H116" si="0">G111</f>
        <v>49362.040067535949</v>
      </c>
      <c r="J111" s="24"/>
    </row>
    <row r="112" spans="2:11" s="6" customFormat="1" x14ac:dyDescent="0.25">
      <c r="B112" s="19"/>
      <c r="C112" s="25" t="s">
        <v>15</v>
      </c>
      <c r="D112" s="19" t="s">
        <v>41</v>
      </c>
      <c r="E112" s="58">
        <v>1106.6393499356964</v>
      </c>
      <c r="F112" s="59"/>
      <c r="G112" s="58">
        <v>1106.6393499356964</v>
      </c>
      <c r="H112" s="23">
        <f t="shared" si="0"/>
        <v>1106.6393499356964</v>
      </c>
      <c r="J112" s="26"/>
    </row>
    <row r="113" spans="2:10" s="6" customFormat="1" x14ac:dyDescent="0.25">
      <c r="B113" s="19"/>
      <c r="C113" s="25" t="s">
        <v>16</v>
      </c>
      <c r="D113" s="19" t="s">
        <v>41</v>
      </c>
      <c r="E113" s="58"/>
      <c r="F113" s="58"/>
      <c r="G113" s="58"/>
      <c r="H113" s="23">
        <f t="shared" si="0"/>
        <v>0</v>
      </c>
      <c r="J113" s="60"/>
    </row>
    <row r="114" spans="2:10" s="6" customFormat="1" x14ac:dyDescent="0.25">
      <c r="B114" s="19"/>
      <c r="C114" s="25" t="s">
        <v>20</v>
      </c>
      <c r="D114" s="19" t="s">
        <v>41</v>
      </c>
      <c r="E114" s="58"/>
      <c r="F114" s="58"/>
      <c r="G114" s="58"/>
      <c r="H114" s="23">
        <f t="shared" si="0"/>
        <v>0</v>
      </c>
      <c r="J114" s="60"/>
    </row>
    <row r="115" spans="2:10" s="6" customFormat="1" x14ac:dyDescent="0.25">
      <c r="B115" s="19"/>
      <c r="C115" s="25" t="s">
        <v>19</v>
      </c>
      <c r="D115" s="19" t="s">
        <v>41</v>
      </c>
      <c r="E115" s="58">
        <v>9380.9452099074661</v>
      </c>
      <c r="F115" s="41"/>
      <c r="G115" s="58">
        <v>9380.9452099074661</v>
      </c>
      <c r="H115" s="23">
        <f t="shared" si="0"/>
        <v>9380.9452099074661</v>
      </c>
      <c r="J115" s="60"/>
    </row>
    <row r="116" spans="2:10" s="6" customFormat="1" x14ac:dyDescent="0.25">
      <c r="B116" s="19"/>
      <c r="C116" s="25" t="s">
        <v>23</v>
      </c>
      <c r="D116" s="19" t="s">
        <v>41</v>
      </c>
      <c r="E116" s="61">
        <v>0</v>
      </c>
      <c r="F116" s="41"/>
      <c r="G116" s="61">
        <v>0</v>
      </c>
      <c r="H116" s="23">
        <f t="shared" si="0"/>
        <v>0</v>
      </c>
    </row>
    <row r="117" spans="2:10" s="6" customFormat="1" x14ac:dyDescent="0.25">
      <c r="B117" s="19"/>
      <c r="C117" s="29" t="s">
        <v>34</v>
      </c>
      <c r="D117" s="19" t="s">
        <v>41</v>
      </c>
      <c r="E117" s="62">
        <f>SUM(E111:E115)</f>
        <v>59849.624627379118</v>
      </c>
      <c r="F117" s="42">
        <f>SUM(F111:F116)</f>
        <v>0</v>
      </c>
      <c r="G117" s="62">
        <f>SUM(G111:G115)</f>
        <v>59849.624627379118</v>
      </c>
      <c r="H117" s="31">
        <f>SUM(H111:H116)</f>
        <v>59849.624627379118</v>
      </c>
    </row>
    <row r="118" spans="2:10" s="6" customFormat="1" x14ac:dyDescent="0.25">
      <c r="B118" s="19"/>
      <c r="C118" s="29"/>
      <c r="D118" s="19"/>
      <c r="E118" s="19"/>
      <c r="F118" s="33"/>
      <c r="G118" s="34"/>
      <c r="H118" s="34"/>
    </row>
    <row r="119" spans="2:10" s="6" customFormat="1" ht="36" customHeight="1" x14ac:dyDescent="0.25">
      <c r="B119" s="19"/>
      <c r="C119" s="29" t="s">
        <v>28</v>
      </c>
      <c r="D119" s="40" t="s">
        <v>35</v>
      </c>
      <c r="E119" s="40"/>
      <c r="F119" s="33"/>
      <c r="G119" s="34"/>
      <c r="H119" s="34">
        <v>0</v>
      </c>
    </row>
    <row r="120" spans="2:10" s="6" customFormat="1" ht="43.5" customHeight="1" x14ac:dyDescent="0.25">
      <c r="B120" s="19"/>
      <c r="C120" s="29" t="s">
        <v>36</v>
      </c>
      <c r="D120" s="40" t="s">
        <v>35</v>
      </c>
      <c r="E120" s="40"/>
      <c r="F120" s="33"/>
      <c r="G120" s="34"/>
      <c r="H120" s="31">
        <f>H117+H119</f>
        <v>59849.624627379118</v>
      </c>
    </row>
    <row r="121" spans="2:10" s="6" customFormat="1" x14ac:dyDescent="0.25">
      <c r="B121" s="44"/>
      <c r="C121" s="45"/>
      <c r="D121" s="46"/>
      <c r="E121" s="46"/>
      <c r="F121" s="47"/>
    </row>
    <row r="122" spans="2:10" x14ac:dyDescent="0.25">
      <c r="C122" s="8" t="s">
        <v>42</v>
      </c>
      <c r="E122" s="48"/>
      <c r="F122" s="48"/>
      <c r="G122" s="48"/>
      <c r="H122" s="48"/>
    </row>
    <row r="123" spans="2:10" ht="16.5" customHeight="1" x14ac:dyDescent="0.25">
      <c r="B123" s="76" t="s">
        <v>5</v>
      </c>
      <c r="C123" s="77" t="s">
        <v>6</v>
      </c>
      <c r="D123" s="77" t="s">
        <v>7</v>
      </c>
      <c r="E123" s="9" t="str">
        <f>E108</f>
        <v>Month</v>
      </c>
      <c r="F123" s="10">
        <f>F8</f>
        <v>45901</v>
      </c>
      <c r="G123" s="11"/>
      <c r="H123" s="11"/>
    </row>
    <row r="124" spans="2:10" ht="93.75" x14ac:dyDescent="0.25">
      <c r="B124" s="76"/>
      <c r="C124" s="77"/>
      <c r="D124" s="77"/>
      <c r="E124" s="12" t="s">
        <v>9</v>
      </c>
      <c r="F124" s="12" t="s">
        <v>10</v>
      </c>
      <c r="G124" s="12" t="s">
        <v>11</v>
      </c>
      <c r="H124" s="12" t="s">
        <v>43</v>
      </c>
    </row>
    <row r="125" spans="2:10" x14ac:dyDescent="0.25">
      <c r="B125" s="13"/>
      <c r="C125" s="14"/>
      <c r="D125" s="15"/>
      <c r="E125" s="15"/>
      <c r="F125" s="16"/>
      <c r="G125" s="17"/>
      <c r="H125" s="17"/>
      <c r="J125" s="55"/>
    </row>
    <row r="126" spans="2:10" s="6" customFormat="1" x14ac:dyDescent="0.25">
      <c r="B126" s="19"/>
      <c r="C126" s="17" t="s">
        <v>13</v>
      </c>
      <c r="D126" s="19" t="s">
        <v>41</v>
      </c>
      <c r="E126" s="63">
        <v>63500.005818162266</v>
      </c>
      <c r="F126" s="49"/>
      <c r="G126" s="63">
        <v>63500.005818162266</v>
      </c>
      <c r="H126" s="63">
        <f>G126</f>
        <v>63500.005818162266</v>
      </c>
      <c r="J126" s="26"/>
    </row>
    <row r="127" spans="2:10" s="6" customFormat="1" x14ac:dyDescent="0.25">
      <c r="B127" s="19"/>
      <c r="C127" s="25" t="s">
        <v>15</v>
      </c>
      <c r="D127" s="19" t="s">
        <v>41</v>
      </c>
      <c r="E127" s="63">
        <v>906.5793831110883</v>
      </c>
      <c r="F127" s="49"/>
      <c r="G127" s="63">
        <v>906.5793831110883</v>
      </c>
      <c r="H127" s="63">
        <f>G127</f>
        <v>906.5793831110883</v>
      </c>
      <c r="J127" s="60"/>
    </row>
    <row r="128" spans="2:10" s="6" customFormat="1" x14ac:dyDescent="0.25">
      <c r="B128" s="19"/>
      <c r="C128" s="25" t="s">
        <v>16</v>
      </c>
      <c r="D128" s="19" t="s">
        <v>41</v>
      </c>
      <c r="E128" s="63"/>
      <c r="F128" s="63"/>
      <c r="G128" s="63"/>
      <c r="H128" s="63">
        <v>0</v>
      </c>
      <c r="J128" s="60"/>
    </row>
    <row r="129" spans="2:10" s="6" customFormat="1" x14ac:dyDescent="0.25">
      <c r="B129" s="19"/>
      <c r="C129" s="25" t="s">
        <v>20</v>
      </c>
      <c r="D129" s="19" t="s">
        <v>41</v>
      </c>
      <c r="E129" s="63"/>
      <c r="F129" s="63"/>
      <c r="G129" s="63"/>
      <c r="H129" s="63">
        <v>0</v>
      </c>
      <c r="J129" s="60"/>
    </row>
    <row r="130" spans="2:10" s="6" customFormat="1" x14ac:dyDescent="0.25">
      <c r="B130" s="19"/>
      <c r="C130" s="25" t="s">
        <v>19</v>
      </c>
      <c r="D130" s="19" t="s">
        <v>41</v>
      </c>
      <c r="E130" s="63">
        <v>13686.921417444411</v>
      </c>
      <c r="F130" s="41"/>
      <c r="G130" s="63">
        <v>13686.921417444411</v>
      </c>
      <c r="H130" s="63">
        <f>G130</f>
        <v>13686.921417444411</v>
      </c>
    </row>
    <row r="131" spans="2:10" s="6" customFormat="1" x14ac:dyDescent="0.25">
      <c r="B131" s="19"/>
      <c r="C131" s="25" t="s">
        <v>23</v>
      </c>
      <c r="D131" s="19" t="s">
        <v>41</v>
      </c>
      <c r="E131" s="19">
        <v>0</v>
      </c>
      <c r="F131" s="41"/>
      <c r="G131" s="19">
        <v>0</v>
      </c>
      <c r="H131" s="19"/>
    </row>
    <row r="132" spans="2:10" s="6" customFormat="1" x14ac:dyDescent="0.25">
      <c r="B132" s="19"/>
      <c r="C132" s="29" t="s">
        <v>34</v>
      </c>
      <c r="D132" s="19" t="s">
        <v>41</v>
      </c>
      <c r="E132" s="30">
        <f>SUM(E126:E131)</f>
        <v>78093.506618717758</v>
      </c>
      <c r="F132" s="42">
        <f>SUM(F126:F131)</f>
        <v>0</v>
      </c>
      <c r="G132" s="30">
        <f>SUM(G126:G131)</f>
        <v>78093.506618717758</v>
      </c>
      <c r="H132" s="64">
        <f>SUM(H126:H131)</f>
        <v>78093.506618717758</v>
      </c>
    </row>
    <row r="133" spans="2:10" s="6" customFormat="1" x14ac:dyDescent="0.25">
      <c r="B133" s="19"/>
      <c r="C133" s="29"/>
      <c r="D133" s="19"/>
      <c r="E133" s="19"/>
      <c r="F133" s="33"/>
      <c r="G133" s="34"/>
      <c r="H133" s="34"/>
    </row>
    <row r="134" spans="2:10" s="6" customFormat="1" ht="36" customHeight="1" x14ac:dyDescent="0.25">
      <c r="B134" s="19"/>
      <c r="C134" s="29" t="s">
        <v>28</v>
      </c>
      <c r="D134" s="40" t="s">
        <v>35</v>
      </c>
      <c r="E134" s="40"/>
      <c r="F134" s="33"/>
      <c r="G134" s="34"/>
      <c r="H134" s="34">
        <v>0</v>
      </c>
    </row>
    <row r="135" spans="2:10" s="6" customFormat="1" ht="43.5" customHeight="1" x14ac:dyDescent="0.25">
      <c r="B135" s="19"/>
      <c r="C135" s="29" t="s">
        <v>36</v>
      </c>
      <c r="D135" s="40" t="s">
        <v>35</v>
      </c>
      <c r="E135" s="40"/>
      <c r="F135" s="33"/>
      <c r="G135" s="34"/>
      <c r="H135" s="31">
        <f>H132+H134</f>
        <v>78093.506618717758</v>
      </c>
    </row>
    <row r="136" spans="2:10" s="6" customFormat="1" x14ac:dyDescent="0.25">
      <c r="B136" s="44"/>
      <c r="C136" s="45"/>
      <c r="D136" s="46"/>
      <c r="E136" s="46"/>
      <c r="F136" s="47"/>
    </row>
    <row r="137" spans="2:10" x14ac:dyDescent="0.25">
      <c r="B137" s="65" t="s">
        <v>44</v>
      </c>
      <c r="C137" s="66"/>
      <c r="D137" s="66"/>
      <c r="E137" s="48"/>
      <c r="F137" s="48"/>
      <c r="G137" s="48"/>
      <c r="H137" s="48"/>
    </row>
    <row r="138" spans="2:10" x14ac:dyDescent="0.25">
      <c r="B138" s="67">
        <v>1</v>
      </c>
      <c r="C138" s="73" t="s">
        <v>45</v>
      </c>
      <c r="D138" s="73"/>
      <c r="E138" s="73"/>
      <c r="F138" s="73"/>
      <c r="G138" s="73"/>
      <c r="H138" s="73"/>
    </row>
    <row r="139" spans="2:10" ht="18" customHeight="1" x14ac:dyDescent="0.25">
      <c r="B139" s="68">
        <v>2</v>
      </c>
      <c r="C139" s="74" t="s">
        <v>46</v>
      </c>
      <c r="D139" s="74"/>
      <c r="E139" s="74"/>
      <c r="F139" s="74"/>
      <c r="G139" s="74"/>
      <c r="H139" s="74"/>
    </row>
    <row r="140" spans="2:10" x14ac:dyDescent="0.25">
      <c r="B140" s="69">
        <v>3</v>
      </c>
      <c r="C140" s="75" t="s">
        <v>47</v>
      </c>
      <c r="D140" s="75"/>
      <c r="E140" s="75"/>
      <c r="F140" s="75"/>
      <c r="G140" s="75"/>
      <c r="H140" s="75"/>
    </row>
    <row r="141" spans="2:10" x14ac:dyDescent="0.25">
      <c r="B141" s="66"/>
      <c r="C141" s="66"/>
      <c r="D141" s="66"/>
      <c r="E141" s="70"/>
    </row>
    <row r="142" spans="2:10" x14ac:dyDescent="0.25">
      <c r="B142" s="66"/>
      <c r="C142" s="66"/>
      <c r="D142" s="66"/>
      <c r="E142" s="71"/>
      <c r="F142" s="71"/>
      <c r="G142" s="71"/>
      <c r="H142" s="71"/>
    </row>
    <row r="143" spans="2:10" x14ac:dyDescent="0.25">
      <c r="B143" s="66"/>
      <c r="C143" s="66"/>
      <c r="D143" s="66"/>
      <c r="E143" s="66"/>
      <c r="F143" s="66"/>
      <c r="G143" s="66"/>
      <c r="H143" s="66"/>
    </row>
    <row r="144" spans="2:10" x14ac:dyDescent="0.25">
      <c r="E144" s="66"/>
      <c r="F144" s="66"/>
      <c r="G144" s="66"/>
      <c r="H144" s="66"/>
    </row>
    <row r="145" spans="5:8" x14ac:dyDescent="0.25">
      <c r="E145" s="66"/>
      <c r="F145" s="66"/>
      <c r="G145" s="72"/>
      <c r="H145" s="72"/>
    </row>
    <row r="146" spans="5:8" x14ac:dyDescent="0.25">
      <c r="E146" s="66"/>
      <c r="F146" s="66"/>
      <c r="G146" s="66"/>
      <c r="H146" s="66"/>
    </row>
  </sheetData>
  <mergeCells count="29">
    <mergeCell ref="B2:H2"/>
    <mergeCell ref="B4:H4"/>
    <mergeCell ref="B5:H5"/>
    <mergeCell ref="B8:B9"/>
    <mergeCell ref="C8:C9"/>
    <mergeCell ref="D8:D9"/>
    <mergeCell ref="B31:B32"/>
    <mergeCell ref="C31:C32"/>
    <mergeCell ref="D31:D32"/>
    <mergeCell ref="E31:H31"/>
    <mergeCell ref="B51:B52"/>
    <mergeCell ref="C51:C52"/>
    <mergeCell ref="D51:D52"/>
    <mergeCell ref="E51:H51"/>
    <mergeCell ref="B66:B67"/>
    <mergeCell ref="C66:C67"/>
    <mergeCell ref="D66:D67"/>
    <mergeCell ref="B87:B88"/>
    <mergeCell ref="C87:C88"/>
    <mergeCell ref="D87:D88"/>
    <mergeCell ref="C138:H138"/>
    <mergeCell ref="C139:H139"/>
    <mergeCell ref="C140:H140"/>
    <mergeCell ref="B108:B109"/>
    <mergeCell ref="C108:C109"/>
    <mergeCell ref="D108:D109"/>
    <mergeCell ref="B123:B124"/>
    <mergeCell ref="C123:C124"/>
    <mergeCell ref="D123:D124"/>
  </mergeCells>
  <printOptions horizontalCentered="1"/>
  <pageMargins left="0.74803149606299202" right="0.74803149606299202" top="0.56999999999999995" bottom="0.98425196850393704" header="0.28000000000000003" footer="0.511811023622047"/>
  <pageSetup paperSize="9" scale="50" fitToHeight="2" orientation="portrait" r:id="rId1"/>
  <headerFooter alignWithMargins="0">
    <oddFooter>&amp;RPage 5 0f 21</oddFooter>
  </headerFooter>
  <rowBreaks count="1" manualBreakCount="1">
    <brk id="121" min="1" max="9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9A6092-DBBF-406B-88F1-4D896F219B3A}">
  <sheetPr>
    <pageSetUpPr fitToPage="1"/>
  </sheetPr>
  <dimension ref="B2:M146"/>
  <sheetViews>
    <sheetView showGridLines="0" tabSelected="1" view="pageBreakPreview" topLeftCell="A109" zoomScaleNormal="75" zoomScaleSheetLayoutView="100" workbookViewId="0">
      <selection activeCell="D119" sqref="D119"/>
    </sheetView>
  </sheetViews>
  <sheetFormatPr defaultColWidth="9.140625" defaultRowHeight="18.75" x14ac:dyDescent="0.25"/>
  <cols>
    <col min="1" max="1" width="5.42578125" style="2" customWidth="1"/>
    <col min="2" max="2" width="7" style="2" customWidth="1"/>
    <col min="3" max="3" width="61.42578125" style="2" customWidth="1"/>
    <col min="4" max="4" width="15.42578125" style="2" customWidth="1"/>
    <col min="5" max="5" width="16.42578125" style="2" customWidth="1"/>
    <col min="6" max="6" width="15.42578125" style="2" customWidth="1"/>
    <col min="7" max="7" width="18.42578125" style="2" customWidth="1"/>
    <col min="8" max="8" width="25" style="2" customWidth="1"/>
    <col min="9" max="9" width="9.140625" style="2"/>
    <col min="10" max="11" width="12.42578125" style="2" bestFit="1" customWidth="1"/>
    <col min="12" max="248" width="9.140625" style="2"/>
    <col min="249" max="249" width="3.140625" style="2" customWidth="1"/>
    <col min="250" max="250" width="7" style="2" customWidth="1"/>
    <col min="251" max="251" width="36.42578125" style="2" customWidth="1"/>
    <col min="252" max="252" width="15.42578125" style="2" customWidth="1"/>
    <col min="253" max="253" width="16.42578125" style="2" customWidth="1"/>
    <col min="254" max="260" width="15.42578125" style="2" customWidth="1"/>
    <col min="261" max="261" width="18.42578125" style="2" customWidth="1"/>
    <col min="262" max="262" width="15.42578125" style="2" customWidth="1"/>
    <col min="263" max="504" width="9.140625" style="2"/>
    <col min="505" max="505" width="3.140625" style="2" customWidth="1"/>
    <col min="506" max="506" width="7" style="2" customWidth="1"/>
    <col min="507" max="507" width="36.42578125" style="2" customWidth="1"/>
    <col min="508" max="508" width="15.42578125" style="2" customWidth="1"/>
    <col min="509" max="509" width="16.42578125" style="2" customWidth="1"/>
    <col min="510" max="516" width="15.42578125" style="2" customWidth="1"/>
    <col min="517" max="517" width="18.42578125" style="2" customWidth="1"/>
    <col min="518" max="518" width="15.42578125" style="2" customWidth="1"/>
    <col min="519" max="760" width="9.140625" style="2"/>
    <col min="761" max="761" width="3.140625" style="2" customWidth="1"/>
    <col min="762" max="762" width="7" style="2" customWidth="1"/>
    <col min="763" max="763" width="36.42578125" style="2" customWidth="1"/>
    <col min="764" max="764" width="15.42578125" style="2" customWidth="1"/>
    <col min="765" max="765" width="16.42578125" style="2" customWidth="1"/>
    <col min="766" max="772" width="15.42578125" style="2" customWidth="1"/>
    <col min="773" max="773" width="18.42578125" style="2" customWidth="1"/>
    <col min="774" max="774" width="15.42578125" style="2" customWidth="1"/>
    <col min="775" max="1016" width="9.140625" style="2"/>
    <col min="1017" max="1017" width="3.140625" style="2" customWidth="1"/>
    <col min="1018" max="1018" width="7" style="2" customWidth="1"/>
    <col min="1019" max="1019" width="36.42578125" style="2" customWidth="1"/>
    <col min="1020" max="1020" width="15.42578125" style="2" customWidth="1"/>
    <col min="1021" max="1021" width="16.42578125" style="2" customWidth="1"/>
    <col min="1022" max="1028" width="15.42578125" style="2" customWidth="1"/>
    <col min="1029" max="1029" width="18.42578125" style="2" customWidth="1"/>
    <col min="1030" max="1030" width="15.42578125" style="2" customWidth="1"/>
    <col min="1031" max="1272" width="9.140625" style="2"/>
    <col min="1273" max="1273" width="3.140625" style="2" customWidth="1"/>
    <col min="1274" max="1274" width="7" style="2" customWidth="1"/>
    <col min="1275" max="1275" width="36.42578125" style="2" customWidth="1"/>
    <col min="1276" max="1276" width="15.42578125" style="2" customWidth="1"/>
    <col min="1277" max="1277" width="16.42578125" style="2" customWidth="1"/>
    <col min="1278" max="1284" width="15.42578125" style="2" customWidth="1"/>
    <col min="1285" max="1285" width="18.42578125" style="2" customWidth="1"/>
    <col min="1286" max="1286" width="15.42578125" style="2" customWidth="1"/>
    <col min="1287" max="1528" width="9.140625" style="2"/>
    <col min="1529" max="1529" width="3.140625" style="2" customWidth="1"/>
    <col min="1530" max="1530" width="7" style="2" customWidth="1"/>
    <col min="1531" max="1531" width="36.42578125" style="2" customWidth="1"/>
    <col min="1532" max="1532" width="15.42578125" style="2" customWidth="1"/>
    <col min="1533" max="1533" width="16.42578125" style="2" customWidth="1"/>
    <col min="1534" max="1540" width="15.42578125" style="2" customWidth="1"/>
    <col min="1541" max="1541" width="18.42578125" style="2" customWidth="1"/>
    <col min="1542" max="1542" width="15.42578125" style="2" customWidth="1"/>
    <col min="1543" max="1784" width="9.140625" style="2"/>
    <col min="1785" max="1785" width="3.140625" style="2" customWidth="1"/>
    <col min="1786" max="1786" width="7" style="2" customWidth="1"/>
    <col min="1787" max="1787" width="36.42578125" style="2" customWidth="1"/>
    <col min="1788" max="1788" width="15.42578125" style="2" customWidth="1"/>
    <col min="1789" max="1789" width="16.42578125" style="2" customWidth="1"/>
    <col min="1790" max="1796" width="15.42578125" style="2" customWidth="1"/>
    <col min="1797" max="1797" width="18.42578125" style="2" customWidth="1"/>
    <col min="1798" max="1798" width="15.42578125" style="2" customWidth="1"/>
    <col min="1799" max="2040" width="9.140625" style="2"/>
    <col min="2041" max="2041" width="3.140625" style="2" customWidth="1"/>
    <col min="2042" max="2042" width="7" style="2" customWidth="1"/>
    <col min="2043" max="2043" width="36.42578125" style="2" customWidth="1"/>
    <col min="2044" max="2044" width="15.42578125" style="2" customWidth="1"/>
    <col min="2045" max="2045" width="16.42578125" style="2" customWidth="1"/>
    <col min="2046" max="2052" width="15.42578125" style="2" customWidth="1"/>
    <col min="2053" max="2053" width="18.42578125" style="2" customWidth="1"/>
    <col min="2054" max="2054" width="15.42578125" style="2" customWidth="1"/>
    <col min="2055" max="2296" width="9.140625" style="2"/>
    <col min="2297" max="2297" width="3.140625" style="2" customWidth="1"/>
    <col min="2298" max="2298" width="7" style="2" customWidth="1"/>
    <col min="2299" max="2299" width="36.42578125" style="2" customWidth="1"/>
    <col min="2300" max="2300" width="15.42578125" style="2" customWidth="1"/>
    <col min="2301" max="2301" width="16.42578125" style="2" customWidth="1"/>
    <col min="2302" max="2308" width="15.42578125" style="2" customWidth="1"/>
    <col min="2309" max="2309" width="18.42578125" style="2" customWidth="1"/>
    <col min="2310" max="2310" width="15.42578125" style="2" customWidth="1"/>
    <col min="2311" max="2552" width="9.140625" style="2"/>
    <col min="2553" max="2553" width="3.140625" style="2" customWidth="1"/>
    <col min="2554" max="2554" width="7" style="2" customWidth="1"/>
    <col min="2555" max="2555" width="36.42578125" style="2" customWidth="1"/>
    <col min="2556" max="2556" width="15.42578125" style="2" customWidth="1"/>
    <col min="2557" max="2557" width="16.42578125" style="2" customWidth="1"/>
    <col min="2558" max="2564" width="15.42578125" style="2" customWidth="1"/>
    <col min="2565" max="2565" width="18.42578125" style="2" customWidth="1"/>
    <col min="2566" max="2566" width="15.42578125" style="2" customWidth="1"/>
    <col min="2567" max="2808" width="9.140625" style="2"/>
    <col min="2809" max="2809" width="3.140625" style="2" customWidth="1"/>
    <col min="2810" max="2810" width="7" style="2" customWidth="1"/>
    <col min="2811" max="2811" width="36.42578125" style="2" customWidth="1"/>
    <col min="2812" max="2812" width="15.42578125" style="2" customWidth="1"/>
    <col min="2813" max="2813" width="16.42578125" style="2" customWidth="1"/>
    <col min="2814" max="2820" width="15.42578125" style="2" customWidth="1"/>
    <col min="2821" max="2821" width="18.42578125" style="2" customWidth="1"/>
    <col min="2822" max="2822" width="15.42578125" style="2" customWidth="1"/>
    <col min="2823" max="3064" width="9.140625" style="2"/>
    <col min="3065" max="3065" width="3.140625" style="2" customWidth="1"/>
    <col min="3066" max="3066" width="7" style="2" customWidth="1"/>
    <col min="3067" max="3067" width="36.42578125" style="2" customWidth="1"/>
    <col min="3068" max="3068" width="15.42578125" style="2" customWidth="1"/>
    <col min="3069" max="3069" width="16.42578125" style="2" customWidth="1"/>
    <col min="3070" max="3076" width="15.42578125" style="2" customWidth="1"/>
    <col min="3077" max="3077" width="18.42578125" style="2" customWidth="1"/>
    <col min="3078" max="3078" width="15.42578125" style="2" customWidth="1"/>
    <col min="3079" max="3320" width="9.140625" style="2"/>
    <col min="3321" max="3321" width="3.140625" style="2" customWidth="1"/>
    <col min="3322" max="3322" width="7" style="2" customWidth="1"/>
    <col min="3323" max="3323" width="36.42578125" style="2" customWidth="1"/>
    <col min="3324" max="3324" width="15.42578125" style="2" customWidth="1"/>
    <col min="3325" max="3325" width="16.42578125" style="2" customWidth="1"/>
    <col min="3326" max="3332" width="15.42578125" style="2" customWidth="1"/>
    <col min="3333" max="3333" width="18.42578125" style="2" customWidth="1"/>
    <col min="3334" max="3334" width="15.42578125" style="2" customWidth="1"/>
    <col min="3335" max="3576" width="9.140625" style="2"/>
    <col min="3577" max="3577" width="3.140625" style="2" customWidth="1"/>
    <col min="3578" max="3578" width="7" style="2" customWidth="1"/>
    <col min="3579" max="3579" width="36.42578125" style="2" customWidth="1"/>
    <col min="3580" max="3580" width="15.42578125" style="2" customWidth="1"/>
    <col min="3581" max="3581" width="16.42578125" style="2" customWidth="1"/>
    <col min="3582" max="3588" width="15.42578125" style="2" customWidth="1"/>
    <col min="3589" max="3589" width="18.42578125" style="2" customWidth="1"/>
    <col min="3590" max="3590" width="15.42578125" style="2" customWidth="1"/>
    <col min="3591" max="3832" width="9.140625" style="2"/>
    <col min="3833" max="3833" width="3.140625" style="2" customWidth="1"/>
    <col min="3834" max="3834" width="7" style="2" customWidth="1"/>
    <col min="3835" max="3835" width="36.42578125" style="2" customWidth="1"/>
    <col min="3836" max="3836" width="15.42578125" style="2" customWidth="1"/>
    <col min="3837" max="3837" width="16.42578125" style="2" customWidth="1"/>
    <col min="3838" max="3844" width="15.42578125" style="2" customWidth="1"/>
    <col min="3845" max="3845" width="18.42578125" style="2" customWidth="1"/>
    <col min="3846" max="3846" width="15.42578125" style="2" customWidth="1"/>
    <col min="3847" max="4088" width="9.140625" style="2"/>
    <col min="4089" max="4089" width="3.140625" style="2" customWidth="1"/>
    <col min="4090" max="4090" width="7" style="2" customWidth="1"/>
    <col min="4091" max="4091" width="36.42578125" style="2" customWidth="1"/>
    <col min="4092" max="4092" width="15.42578125" style="2" customWidth="1"/>
    <col min="4093" max="4093" width="16.42578125" style="2" customWidth="1"/>
    <col min="4094" max="4100" width="15.42578125" style="2" customWidth="1"/>
    <col min="4101" max="4101" width="18.42578125" style="2" customWidth="1"/>
    <col min="4102" max="4102" width="15.42578125" style="2" customWidth="1"/>
    <col min="4103" max="4344" width="9.140625" style="2"/>
    <col min="4345" max="4345" width="3.140625" style="2" customWidth="1"/>
    <col min="4346" max="4346" width="7" style="2" customWidth="1"/>
    <col min="4347" max="4347" width="36.42578125" style="2" customWidth="1"/>
    <col min="4348" max="4348" width="15.42578125" style="2" customWidth="1"/>
    <col min="4349" max="4349" width="16.42578125" style="2" customWidth="1"/>
    <col min="4350" max="4356" width="15.42578125" style="2" customWidth="1"/>
    <col min="4357" max="4357" width="18.42578125" style="2" customWidth="1"/>
    <col min="4358" max="4358" width="15.42578125" style="2" customWidth="1"/>
    <col min="4359" max="4600" width="9.140625" style="2"/>
    <col min="4601" max="4601" width="3.140625" style="2" customWidth="1"/>
    <col min="4602" max="4602" width="7" style="2" customWidth="1"/>
    <col min="4603" max="4603" width="36.42578125" style="2" customWidth="1"/>
    <col min="4604" max="4604" width="15.42578125" style="2" customWidth="1"/>
    <col min="4605" max="4605" width="16.42578125" style="2" customWidth="1"/>
    <col min="4606" max="4612" width="15.42578125" style="2" customWidth="1"/>
    <col min="4613" max="4613" width="18.42578125" style="2" customWidth="1"/>
    <col min="4614" max="4614" width="15.42578125" style="2" customWidth="1"/>
    <col min="4615" max="4856" width="9.140625" style="2"/>
    <col min="4857" max="4857" width="3.140625" style="2" customWidth="1"/>
    <col min="4858" max="4858" width="7" style="2" customWidth="1"/>
    <col min="4859" max="4859" width="36.42578125" style="2" customWidth="1"/>
    <col min="4860" max="4860" width="15.42578125" style="2" customWidth="1"/>
    <col min="4861" max="4861" width="16.42578125" style="2" customWidth="1"/>
    <col min="4862" max="4868" width="15.42578125" style="2" customWidth="1"/>
    <col min="4869" max="4869" width="18.42578125" style="2" customWidth="1"/>
    <col min="4870" max="4870" width="15.42578125" style="2" customWidth="1"/>
    <col min="4871" max="5112" width="9.140625" style="2"/>
    <col min="5113" max="5113" width="3.140625" style="2" customWidth="1"/>
    <col min="5114" max="5114" width="7" style="2" customWidth="1"/>
    <col min="5115" max="5115" width="36.42578125" style="2" customWidth="1"/>
    <col min="5116" max="5116" width="15.42578125" style="2" customWidth="1"/>
    <col min="5117" max="5117" width="16.42578125" style="2" customWidth="1"/>
    <col min="5118" max="5124" width="15.42578125" style="2" customWidth="1"/>
    <col min="5125" max="5125" width="18.42578125" style="2" customWidth="1"/>
    <col min="5126" max="5126" width="15.42578125" style="2" customWidth="1"/>
    <col min="5127" max="5368" width="9.140625" style="2"/>
    <col min="5369" max="5369" width="3.140625" style="2" customWidth="1"/>
    <col min="5370" max="5370" width="7" style="2" customWidth="1"/>
    <col min="5371" max="5371" width="36.42578125" style="2" customWidth="1"/>
    <col min="5372" max="5372" width="15.42578125" style="2" customWidth="1"/>
    <col min="5373" max="5373" width="16.42578125" style="2" customWidth="1"/>
    <col min="5374" max="5380" width="15.42578125" style="2" customWidth="1"/>
    <col min="5381" max="5381" width="18.42578125" style="2" customWidth="1"/>
    <col min="5382" max="5382" width="15.42578125" style="2" customWidth="1"/>
    <col min="5383" max="5624" width="9.140625" style="2"/>
    <col min="5625" max="5625" width="3.140625" style="2" customWidth="1"/>
    <col min="5626" max="5626" width="7" style="2" customWidth="1"/>
    <col min="5627" max="5627" width="36.42578125" style="2" customWidth="1"/>
    <col min="5628" max="5628" width="15.42578125" style="2" customWidth="1"/>
    <col min="5629" max="5629" width="16.42578125" style="2" customWidth="1"/>
    <col min="5630" max="5636" width="15.42578125" style="2" customWidth="1"/>
    <col min="5637" max="5637" width="18.42578125" style="2" customWidth="1"/>
    <col min="5638" max="5638" width="15.42578125" style="2" customWidth="1"/>
    <col min="5639" max="5880" width="9.140625" style="2"/>
    <col min="5881" max="5881" width="3.140625" style="2" customWidth="1"/>
    <col min="5882" max="5882" width="7" style="2" customWidth="1"/>
    <col min="5883" max="5883" width="36.42578125" style="2" customWidth="1"/>
    <col min="5884" max="5884" width="15.42578125" style="2" customWidth="1"/>
    <col min="5885" max="5885" width="16.42578125" style="2" customWidth="1"/>
    <col min="5886" max="5892" width="15.42578125" style="2" customWidth="1"/>
    <col min="5893" max="5893" width="18.42578125" style="2" customWidth="1"/>
    <col min="5894" max="5894" width="15.42578125" style="2" customWidth="1"/>
    <col min="5895" max="6136" width="9.140625" style="2"/>
    <col min="6137" max="6137" width="3.140625" style="2" customWidth="1"/>
    <col min="6138" max="6138" width="7" style="2" customWidth="1"/>
    <col min="6139" max="6139" width="36.42578125" style="2" customWidth="1"/>
    <col min="6140" max="6140" width="15.42578125" style="2" customWidth="1"/>
    <col min="6141" max="6141" width="16.42578125" style="2" customWidth="1"/>
    <col min="6142" max="6148" width="15.42578125" style="2" customWidth="1"/>
    <col min="6149" max="6149" width="18.42578125" style="2" customWidth="1"/>
    <col min="6150" max="6150" width="15.42578125" style="2" customWidth="1"/>
    <col min="6151" max="6392" width="9.140625" style="2"/>
    <col min="6393" max="6393" width="3.140625" style="2" customWidth="1"/>
    <col min="6394" max="6394" width="7" style="2" customWidth="1"/>
    <col min="6395" max="6395" width="36.42578125" style="2" customWidth="1"/>
    <col min="6396" max="6396" width="15.42578125" style="2" customWidth="1"/>
    <col min="6397" max="6397" width="16.42578125" style="2" customWidth="1"/>
    <col min="6398" max="6404" width="15.42578125" style="2" customWidth="1"/>
    <col min="6405" max="6405" width="18.42578125" style="2" customWidth="1"/>
    <col min="6406" max="6406" width="15.42578125" style="2" customWidth="1"/>
    <col min="6407" max="6648" width="9.140625" style="2"/>
    <col min="6649" max="6649" width="3.140625" style="2" customWidth="1"/>
    <col min="6650" max="6650" width="7" style="2" customWidth="1"/>
    <col min="6651" max="6651" width="36.42578125" style="2" customWidth="1"/>
    <col min="6652" max="6652" width="15.42578125" style="2" customWidth="1"/>
    <col min="6653" max="6653" width="16.42578125" style="2" customWidth="1"/>
    <col min="6654" max="6660" width="15.42578125" style="2" customWidth="1"/>
    <col min="6661" max="6661" width="18.42578125" style="2" customWidth="1"/>
    <col min="6662" max="6662" width="15.42578125" style="2" customWidth="1"/>
    <col min="6663" max="6904" width="9.140625" style="2"/>
    <col min="6905" max="6905" width="3.140625" style="2" customWidth="1"/>
    <col min="6906" max="6906" width="7" style="2" customWidth="1"/>
    <col min="6907" max="6907" width="36.42578125" style="2" customWidth="1"/>
    <col min="6908" max="6908" width="15.42578125" style="2" customWidth="1"/>
    <col min="6909" max="6909" width="16.42578125" style="2" customWidth="1"/>
    <col min="6910" max="6916" width="15.42578125" style="2" customWidth="1"/>
    <col min="6917" max="6917" width="18.42578125" style="2" customWidth="1"/>
    <col min="6918" max="6918" width="15.42578125" style="2" customWidth="1"/>
    <col min="6919" max="7160" width="9.140625" style="2"/>
    <col min="7161" max="7161" width="3.140625" style="2" customWidth="1"/>
    <col min="7162" max="7162" width="7" style="2" customWidth="1"/>
    <col min="7163" max="7163" width="36.42578125" style="2" customWidth="1"/>
    <col min="7164" max="7164" width="15.42578125" style="2" customWidth="1"/>
    <col min="7165" max="7165" width="16.42578125" style="2" customWidth="1"/>
    <col min="7166" max="7172" width="15.42578125" style="2" customWidth="1"/>
    <col min="7173" max="7173" width="18.42578125" style="2" customWidth="1"/>
    <col min="7174" max="7174" width="15.42578125" style="2" customWidth="1"/>
    <col min="7175" max="7416" width="9.140625" style="2"/>
    <col min="7417" max="7417" width="3.140625" style="2" customWidth="1"/>
    <col min="7418" max="7418" width="7" style="2" customWidth="1"/>
    <col min="7419" max="7419" width="36.42578125" style="2" customWidth="1"/>
    <col min="7420" max="7420" width="15.42578125" style="2" customWidth="1"/>
    <col min="7421" max="7421" width="16.42578125" style="2" customWidth="1"/>
    <col min="7422" max="7428" width="15.42578125" style="2" customWidth="1"/>
    <col min="7429" max="7429" width="18.42578125" style="2" customWidth="1"/>
    <col min="7430" max="7430" width="15.42578125" style="2" customWidth="1"/>
    <col min="7431" max="7672" width="9.140625" style="2"/>
    <col min="7673" max="7673" width="3.140625" style="2" customWidth="1"/>
    <col min="7674" max="7674" width="7" style="2" customWidth="1"/>
    <col min="7675" max="7675" width="36.42578125" style="2" customWidth="1"/>
    <col min="7676" max="7676" width="15.42578125" style="2" customWidth="1"/>
    <col min="7677" max="7677" width="16.42578125" style="2" customWidth="1"/>
    <col min="7678" max="7684" width="15.42578125" style="2" customWidth="1"/>
    <col min="7685" max="7685" width="18.42578125" style="2" customWidth="1"/>
    <col min="7686" max="7686" width="15.42578125" style="2" customWidth="1"/>
    <col min="7687" max="7928" width="9.140625" style="2"/>
    <col min="7929" max="7929" width="3.140625" style="2" customWidth="1"/>
    <col min="7930" max="7930" width="7" style="2" customWidth="1"/>
    <col min="7931" max="7931" width="36.42578125" style="2" customWidth="1"/>
    <col min="7932" max="7932" width="15.42578125" style="2" customWidth="1"/>
    <col min="7933" max="7933" width="16.42578125" style="2" customWidth="1"/>
    <col min="7934" max="7940" width="15.42578125" style="2" customWidth="1"/>
    <col min="7941" max="7941" width="18.42578125" style="2" customWidth="1"/>
    <col min="7942" max="7942" width="15.42578125" style="2" customWidth="1"/>
    <col min="7943" max="8184" width="9.140625" style="2"/>
    <col min="8185" max="8185" width="3.140625" style="2" customWidth="1"/>
    <col min="8186" max="8186" width="7" style="2" customWidth="1"/>
    <col min="8187" max="8187" width="36.42578125" style="2" customWidth="1"/>
    <col min="8188" max="8188" width="15.42578125" style="2" customWidth="1"/>
    <col min="8189" max="8189" width="16.42578125" style="2" customWidth="1"/>
    <col min="8190" max="8196" width="15.42578125" style="2" customWidth="1"/>
    <col min="8197" max="8197" width="18.42578125" style="2" customWidth="1"/>
    <col min="8198" max="8198" width="15.42578125" style="2" customWidth="1"/>
    <col min="8199" max="8440" width="9.140625" style="2"/>
    <col min="8441" max="8441" width="3.140625" style="2" customWidth="1"/>
    <col min="8442" max="8442" width="7" style="2" customWidth="1"/>
    <col min="8443" max="8443" width="36.42578125" style="2" customWidth="1"/>
    <col min="8444" max="8444" width="15.42578125" style="2" customWidth="1"/>
    <col min="8445" max="8445" width="16.42578125" style="2" customWidth="1"/>
    <col min="8446" max="8452" width="15.42578125" style="2" customWidth="1"/>
    <col min="8453" max="8453" width="18.42578125" style="2" customWidth="1"/>
    <col min="8454" max="8454" width="15.42578125" style="2" customWidth="1"/>
    <col min="8455" max="8696" width="9.140625" style="2"/>
    <col min="8697" max="8697" width="3.140625" style="2" customWidth="1"/>
    <col min="8698" max="8698" width="7" style="2" customWidth="1"/>
    <col min="8699" max="8699" width="36.42578125" style="2" customWidth="1"/>
    <col min="8700" max="8700" width="15.42578125" style="2" customWidth="1"/>
    <col min="8701" max="8701" width="16.42578125" style="2" customWidth="1"/>
    <col min="8702" max="8708" width="15.42578125" style="2" customWidth="1"/>
    <col min="8709" max="8709" width="18.42578125" style="2" customWidth="1"/>
    <col min="8710" max="8710" width="15.42578125" style="2" customWidth="1"/>
    <col min="8711" max="8952" width="9.140625" style="2"/>
    <col min="8953" max="8953" width="3.140625" style="2" customWidth="1"/>
    <col min="8954" max="8954" width="7" style="2" customWidth="1"/>
    <col min="8955" max="8955" width="36.42578125" style="2" customWidth="1"/>
    <col min="8956" max="8956" width="15.42578125" style="2" customWidth="1"/>
    <col min="8957" max="8957" width="16.42578125" style="2" customWidth="1"/>
    <col min="8958" max="8964" width="15.42578125" style="2" customWidth="1"/>
    <col min="8965" max="8965" width="18.42578125" style="2" customWidth="1"/>
    <col min="8966" max="8966" width="15.42578125" style="2" customWidth="1"/>
    <col min="8967" max="9208" width="9.140625" style="2"/>
    <col min="9209" max="9209" width="3.140625" style="2" customWidth="1"/>
    <col min="9210" max="9210" width="7" style="2" customWidth="1"/>
    <col min="9211" max="9211" width="36.42578125" style="2" customWidth="1"/>
    <col min="9212" max="9212" width="15.42578125" style="2" customWidth="1"/>
    <col min="9213" max="9213" width="16.42578125" style="2" customWidth="1"/>
    <col min="9214" max="9220" width="15.42578125" style="2" customWidth="1"/>
    <col min="9221" max="9221" width="18.42578125" style="2" customWidth="1"/>
    <col min="9222" max="9222" width="15.42578125" style="2" customWidth="1"/>
    <col min="9223" max="9464" width="9.140625" style="2"/>
    <col min="9465" max="9465" width="3.140625" style="2" customWidth="1"/>
    <col min="9466" max="9466" width="7" style="2" customWidth="1"/>
    <col min="9467" max="9467" width="36.42578125" style="2" customWidth="1"/>
    <col min="9468" max="9468" width="15.42578125" style="2" customWidth="1"/>
    <col min="9469" max="9469" width="16.42578125" style="2" customWidth="1"/>
    <col min="9470" max="9476" width="15.42578125" style="2" customWidth="1"/>
    <col min="9477" max="9477" width="18.42578125" style="2" customWidth="1"/>
    <col min="9478" max="9478" width="15.42578125" style="2" customWidth="1"/>
    <col min="9479" max="9720" width="9.140625" style="2"/>
    <col min="9721" max="9721" width="3.140625" style="2" customWidth="1"/>
    <col min="9722" max="9722" width="7" style="2" customWidth="1"/>
    <col min="9723" max="9723" width="36.42578125" style="2" customWidth="1"/>
    <col min="9724" max="9724" width="15.42578125" style="2" customWidth="1"/>
    <col min="9725" max="9725" width="16.42578125" style="2" customWidth="1"/>
    <col min="9726" max="9732" width="15.42578125" style="2" customWidth="1"/>
    <col min="9733" max="9733" width="18.42578125" style="2" customWidth="1"/>
    <col min="9734" max="9734" width="15.42578125" style="2" customWidth="1"/>
    <col min="9735" max="9976" width="9.140625" style="2"/>
    <col min="9977" max="9977" width="3.140625" style="2" customWidth="1"/>
    <col min="9978" max="9978" width="7" style="2" customWidth="1"/>
    <col min="9979" max="9979" width="36.42578125" style="2" customWidth="1"/>
    <col min="9980" max="9980" width="15.42578125" style="2" customWidth="1"/>
    <col min="9981" max="9981" width="16.42578125" style="2" customWidth="1"/>
    <col min="9982" max="9988" width="15.42578125" style="2" customWidth="1"/>
    <col min="9989" max="9989" width="18.42578125" style="2" customWidth="1"/>
    <col min="9990" max="9990" width="15.42578125" style="2" customWidth="1"/>
    <col min="9991" max="10232" width="9.140625" style="2"/>
    <col min="10233" max="10233" width="3.140625" style="2" customWidth="1"/>
    <col min="10234" max="10234" width="7" style="2" customWidth="1"/>
    <col min="10235" max="10235" width="36.42578125" style="2" customWidth="1"/>
    <col min="10236" max="10236" width="15.42578125" style="2" customWidth="1"/>
    <col min="10237" max="10237" width="16.42578125" style="2" customWidth="1"/>
    <col min="10238" max="10244" width="15.42578125" style="2" customWidth="1"/>
    <col min="10245" max="10245" width="18.42578125" style="2" customWidth="1"/>
    <col min="10246" max="10246" width="15.42578125" style="2" customWidth="1"/>
    <col min="10247" max="10488" width="9.140625" style="2"/>
    <col min="10489" max="10489" width="3.140625" style="2" customWidth="1"/>
    <col min="10490" max="10490" width="7" style="2" customWidth="1"/>
    <col min="10491" max="10491" width="36.42578125" style="2" customWidth="1"/>
    <col min="10492" max="10492" width="15.42578125" style="2" customWidth="1"/>
    <col min="10493" max="10493" width="16.42578125" style="2" customWidth="1"/>
    <col min="10494" max="10500" width="15.42578125" style="2" customWidth="1"/>
    <col min="10501" max="10501" width="18.42578125" style="2" customWidth="1"/>
    <col min="10502" max="10502" width="15.42578125" style="2" customWidth="1"/>
    <col min="10503" max="10744" width="9.140625" style="2"/>
    <col min="10745" max="10745" width="3.140625" style="2" customWidth="1"/>
    <col min="10746" max="10746" width="7" style="2" customWidth="1"/>
    <col min="10747" max="10747" width="36.42578125" style="2" customWidth="1"/>
    <col min="10748" max="10748" width="15.42578125" style="2" customWidth="1"/>
    <col min="10749" max="10749" width="16.42578125" style="2" customWidth="1"/>
    <col min="10750" max="10756" width="15.42578125" style="2" customWidth="1"/>
    <col min="10757" max="10757" width="18.42578125" style="2" customWidth="1"/>
    <col min="10758" max="10758" width="15.42578125" style="2" customWidth="1"/>
    <col min="10759" max="11000" width="9.140625" style="2"/>
    <col min="11001" max="11001" width="3.140625" style="2" customWidth="1"/>
    <col min="11002" max="11002" width="7" style="2" customWidth="1"/>
    <col min="11003" max="11003" width="36.42578125" style="2" customWidth="1"/>
    <col min="11004" max="11004" width="15.42578125" style="2" customWidth="1"/>
    <col min="11005" max="11005" width="16.42578125" style="2" customWidth="1"/>
    <col min="11006" max="11012" width="15.42578125" style="2" customWidth="1"/>
    <col min="11013" max="11013" width="18.42578125" style="2" customWidth="1"/>
    <col min="11014" max="11014" width="15.42578125" style="2" customWidth="1"/>
    <col min="11015" max="11256" width="9.140625" style="2"/>
    <col min="11257" max="11257" width="3.140625" style="2" customWidth="1"/>
    <col min="11258" max="11258" width="7" style="2" customWidth="1"/>
    <col min="11259" max="11259" width="36.42578125" style="2" customWidth="1"/>
    <col min="11260" max="11260" width="15.42578125" style="2" customWidth="1"/>
    <col min="11261" max="11261" width="16.42578125" style="2" customWidth="1"/>
    <col min="11262" max="11268" width="15.42578125" style="2" customWidth="1"/>
    <col min="11269" max="11269" width="18.42578125" style="2" customWidth="1"/>
    <col min="11270" max="11270" width="15.42578125" style="2" customWidth="1"/>
    <col min="11271" max="11512" width="9.140625" style="2"/>
    <col min="11513" max="11513" width="3.140625" style="2" customWidth="1"/>
    <col min="11514" max="11514" width="7" style="2" customWidth="1"/>
    <col min="11515" max="11515" width="36.42578125" style="2" customWidth="1"/>
    <col min="11516" max="11516" width="15.42578125" style="2" customWidth="1"/>
    <col min="11517" max="11517" width="16.42578125" style="2" customWidth="1"/>
    <col min="11518" max="11524" width="15.42578125" style="2" customWidth="1"/>
    <col min="11525" max="11525" width="18.42578125" style="2" customWidth="1"/>
    <col min="11526" max="11526" width="15.42578125" style="2" customWidth="1"/>
    <col min="11527" max="11768" width="9.140625" style="2"/>
    <col min="11769" max="11769" width="3.140625" style="2" customWidth="1"/>
    <col min="11770" max="11770" width="7" style="2" customWidth="1"/>
    <col min="11771" max="11771" width="36.42578125" style="2" customWidth="1"/>
    <col min="11772" max="11772" width="15.42578125" style="2" customWidth="1"/>
    <col min="11773" max="11773" width="16.42578125" style="2" customWidth="1"/>
    <col min="11774" max="11780" width="15.42578125" style="2" customWidth="1"/>
    <col min="11781" max="11781" width="18.42578125" style="2" customWidth="1"/>
    <col min="11782" max="11782" width="15.42578125" style="2" customWidth="1"/>
    <col min="11783" max="12024" width="9.140625" style="2"/>
    <col min="12025" max="12025" width="3.140625" style="2" customWidth="1"/>
    <col min="12026" max="12026" width="7" style="2" customWidth="1"/>
    <col min="12027" max="12027" width="36.42578125" style="2" customWidth="1"/>
    <col min="12028" max="12028" width="15.42578125" style="2" customWidth="1"/>
    <col min="12029" max="12029" width="16.42578125" style="2" customWidth="1"/>
    <col min="12030" max="12036" width="15.42578125" style="2" customWidth="1"/>
    <col min="12037" max="12037" width="18.42578125" style="2" customWidth="1"/>
    <col min="12038" max="12038" width="15.42578125" style="2" customWidth="1"/>
    <col min="12039" max="12280" width="9.140625" style="2"/>
    <col min="12281" max="12281" width="3.140625" style="2" customWidth="1"/>
    <col min="12282" max="12282" width="7" style="2" customWidth="1"/>
    <col min="12283" max="12283" width="36.42578125" style="2" customWidth="1"/>
    <col min="12284" max="12284" width="15.42578125" style="2" customWidth="1"/>
    <col min="12285" max="12285" width="16.42578125" style="2" customWidth="1"/>
    <col min="12286" max="12292" width="15.42578125" style="2" customWidth="1"/>
    <col min="12293" max="12293" width="18.42578125" style="2" customWidth="1"/>
    <col min="12294" max="12294" width="15.42578125" style="2" customWidth="1"/>
    <col min="12295" max="12536" width="9.140625" style="2"/>
    <col min="12537" max="12537" width="3.140625" style="2" customWidth="1"/>
    <col min="12538" max="12538" width="7" style="2" customWidth="1"/>
    <col min="12539" max="12539" width="36.42578125" style="2" customWidth="1"/>
    <col min="12540" max="12540" width="15.42578125" style="2" customWidth="1"/>
    <col min="12541" max="12541" width="16.42578125" style="2" customWidth="1"/>
    <col min="12542" max="12548" width="15.42578125" style="2" customWidth="1"/>
    <col min="12549" max="12549" width="18.42578125" style="2" customWidth="1"/>
    <col min="12550" max="12550" width="15.42578125" style="2" customWidth="1"/>
    <col min="12551" max="12792" width="9.140625" style="2"/>
    <col min="12793" max="12793" width="3.140625" style="2" customWidth="1"/>
    <col min="12794" max="12794" width="7" style="2" customWidth="1"/>
    <col min="12795" max="12795" width="36.42578125" style="2" customWidth="1"/>
    <col min="12796" max="12796" width="15.42578125" style="2" customWidth="1"/>
    <col min="12797" max="12797" width="16.42578125" style="2" customWidth="1"/>
    <col min="12798" max="12804" width="15.42578125" style="2" customWidth="1"/>
    <col min="12805" max="12805" width="18.42578125" style="2" customWidth="1"/>
    <col min="12806" max="12806" width="15.42578125" style="2" customWidth="1"/>
    <col min="12807" max="13048" width="9.140625" style="2"/>
    <col min="13049" max="13049" width="3.140625" style="2" customWidth="1"/>
    <col min="13050" max="13050" width="7" style="2" customWidth="1"/>
    <col min="13051" max="13051" width="36.42578125" style="2" customWidth="1"/>
    <col min="13052" max="13052" width="15.42578125" style="2" customWidth="1"/>
    <col min="13053" max="13053" width="16.42578125" style="2" customWidth="1"/>
    <col min="13054" max="13060" width="15.42578125" style="2" customWidth="1"/>
    <col min="13061" max="13061" width="18.42578125" style="2" customWidth="1"/>
    <col min="13062" max="13062" width="15.42578125" style="2" customWidth="1"/>
    <col min="13063" max="13304" width="9.140625" style="2"/>
    <col min="13305" max="13305" width="3.140625" style="2" customWidth="1"/>
    <col min="13306" max="13306" width="7" style="2" customWidth="1"/>
    <col min="13307" max="13307" width="36.42578125" style="2" customWidth="1"/>
    <col min="13308" max="13308" width="15.42578125" style="2" customWidth="1"/>
    <col min="13309" max="13309" width="16.42578125" style="2" customWidth="1"/>
    <col min="13310" max="13316" width="15.42578125" style="2" customWidth="1"/>
    <col min="13317" max="13317" width="18.42578125" style="2" customWidth="1"/>
    <col min="13318" max="13318" width="15.42578125" style="2" customWidth="1"/>
    <col min="13319" max="13560" width="9.140625" style="2"/>
    <col min="13561" max="13561" width="3.140625" style="2" customWidth="1"/>
    <col min="13562" max="13562" width="7" style="2" customWidth="1"/>
    <col min="13563" max="13563" width="36.42578125" style="2" customWidth="1"/>
    <col min="13564" max="13564" width="15.42578125" style="2" customWidth="1"/>
    <col min="13565" max="13565" width="16.42578125" style="2" customWidth="1"/>
    <col min="13566" max="13572" width="15.42578125" style="2" customWidth="1"/>
    <col min="13573" max="13573" width="18.42578125" style="2" customWidth="1"/>
    <col min="13574" max="13574" width="15.42578125" style="2" customWidth="1"/>
    <col min="13575" max="13816" width="9.140625" style="2"/>
    <col min="13817" max="13817" width="3.140625" style="2" customWidth="1"/>
    <col min="13818" max="13818" width="7" style="2" customWidth="1"/>
    <col min="13819" max="13819" width="36.42578125" style="2" customWidth="1"/>
    <col min="13820" max="13820" width="15.42578125" style="2" customWidth="1"/>
    <col min="13821" max="13821" width="16.42578125" style="2" customWidth="1"/>
    <col min="13822" max="13828" width="15.42578125" style="2" customWidth="1"/>
    <col min="13829" max="13829" width="18.42578125" style="2" customWidth="1"/>
    <col min="13830" max="13830" width="15.42578125" style="2" customWidth="1"/>
    <col min="13831" max="14072" width="9.140625" style="2"/>
    <col min="14073" max="14073" width="3.140625" style="2" customWidth="1"/>
    <col min="14074" max="14074" width="7" style="2" customWidth="1"/>
    <col min="14075" max="14075" width="36.42578125" style="2" customWidth="1"/>
    <col min="14076" max="14076" width="15.42578125" style="2" customWidth="1"/>
    <col min="14077" max="14077" width="16.42578125" style="2" customWidth="1"/>
    <col min="14078" max="14084" width="15.42578125" style="2" customWidth="1"/>
    <col min="14085" max="14085" width="18.42578125" style="2" customWidth="1"/>
    <col min="14086" max="14086" width="15.42578125" style="2" customWidth="1"/>
    <col min="14087" max="14328" width="9.140625" style="2"/>
    <col min="14329" max="14329" width="3.140625" style="2" customWidth="1"/>
    <col min="14330" max="14330" width="7" style="2" customWidth="1"/>
    <col min="14331" max="14331" width="36.42578125" style="2" customWidth="1"/>
    <col min="14332" max="14332" width="15.42578125" style="2" customWidth="1"/>
    <col min="14333" max="14333" width="16.42578125" style="2" customWidth="1"/>
    <col min="14334" max="14340" width="15.42578125" style="2" customWidth="1"/>
    <col min="14341" max="14341" width="18.42578125" style="2" customWidth="1"/>
    <col min="14342" max="14342" width="15.42578125" style="2" customWidth="1"/>
    <col min="14343" max="14584" width="9.140625" style="2"/>
    <col min="14585" max="14585" width="3.140625" style="2" customWidth="1"/>
    <col min="14586" max="14586" width="7" style="2" customWidth="1"/>
    <col min="14587" max="14587" width="36.42578125" style="2" customWidth="1"/>
    <col min="14588" max="14588" width="15.42578125" style="2" customWidth="1"/>
    <col min="14589" max="14589" width="16.42578125" style="2" customWidth="1"/>
    <col min="14590" max="14596" width="15.42578125" style="2" customWidth="1"/>
    <col min="14597" max="14597" width="18.42578125" style="2" customWidth="1"/>
    <col min="14598" max="14598" width="15.42578125" style="2" customWidth="1"/>
    <col min="14599" max="14840" width="9.140625" style="2"/>
    <col min="14841" max="14841" width="3.140625" style="2" customWidth="1"/>
    <col min="14842" max="14842" width="7" style="2" customWidth="1"/>
    <col min="14843" max="14843" width="36.42578125" style="2" customWidth="1"/>
    <col min="14844" max="14844" width="15.42578125" style="2" customWidth="1"/>
    <col min="14845" max="14845" width="16.42578125" style="2" customWidth="1"/>
    <col min="14846" max="14852" width="15.42578125" style="2" customWidth="1"/>
    <col min="14853" max="14853" width="18.42578125" style="2" customWidth="1"/>
    <col min="14854" max="14854" width="15.42578125" style="2" customWidth="1"/>
    <col min="14855" max="15096" width="9.140625" style="2"/>
    <col min="15097" max="15097" width="3.140625" style="2" customWidth="1"/>
    <col min="15098" max="15098" width="7" style="2" customWidth="1"/>
    <col min="15099" max="15099" width="36.42578125" style="2" customWidth="1"/>
    <col min="15100" max="15100" width="15.42578125" style="2" customWidth="1"/>
    <col min="15101" max="15101" width="16.42578125" style="2" customWidth="1"/>
    <col min="15102" max="15108" width="15.42578125" style="2" customWidth="1"/>
    <col min="15109" max="15109" width="18.42578125" style="2" customWidth="1"/>
    <col min="15110" max="15110" width="15.42578125" style="2" customWidth="1"/>
    <col min="15111" max="15352" width="9.140625" style="2"/>
    <col min="15353" max="15353" width="3.140625" style="2" customWidth="1"/>
    <col min="15354" max="15354" width="7" style="2" customWidth="1"/>
    <col min="15355" max="15355" width="36.42578125" style="2" customWidth="1"/>
    <col min="15356" max="15356" width="15.42578125" style="2" customWidth="1"/>
    <col min="15357" max="15357" width="16.42578125" style="2" customWidth="1"/>
    <col min="15358" max="15364" width="15.42578125" style="2" customWidth="1"/>
    <col min="15365" max="15365" width="18.42578125" style="2" customWidth="1"/>
    <col min="15366" max="15366" width="15.42578125" style="2" customWidth="1"/>
    <col min="15367" max="15608" width="9.140625" style="2"/>
    <col min="15609" max="15609" width="3.140625" style="2" customWidth="1"/>
    <col min="15610" max="15610" width="7" style="2" customWidth="1"/>
    <col min="15611" max="15611" width="36.42578125" style="2" customWidth="1"/>
    <col min="15612" max="15612" width="15.42578125" style="2" customWidth="1"/>
    <col min="15613" max="15613" width="16.42578125" style="2" customWidth="1"/>
    <col min="15614" max="15620" width="15.42578125" style="2" customWidth="1"/>
    <col min="15621" max="15621" width="18.42578125" style="2" customWidth="1"/>
    <col min="15622" max="15622" width="15.42578125" style="2" customWidth="1"/>
    <col min="15623" max="15864" width="9.140625" style="2"/>
    <col min="15865" max="15865" width="3.140625" style="2" customWidth="1"/>
    <col min="15866" max="15866" width="7" style="2" customWidth="1"/>
    <col min="15867" max="15867" width="36.42578125" style="2" customWidth="1"/>
    <col min="15868" max="15868" width="15.42578125" style="2" customWidth="1"/>
    <col min="15869" max="15869" width="16.42578125" style="2" customWidth="1"/>
    <col min="15870" max="15876" width="15.42578125" style="2" customWidth="1"/>
    <col min="15877" max="15877" width="18.42578125" style="2" customWidth="1"/>
    <col min="15878" max="15878" width="15.42578125" style="2" customWidth="1"/>
    <col min="15879" max="16120" width="9.140625" style="2"/>
    <col min="16121" max="16121" width="3.140625" style="2" customWidth="1"/>
    <col min="16122" max="16122" width="7" style="2" customWidth="1"/>
    <col min="16123" max="16123" width="36.42578125" style="2" customWidth="1"/>
    <col min="16124" max="16124" width="15.42578125" style="2" customWidth="1"/>
    <col min="16125" max="16125" width="16.42578125" style="2" customWidth="1"/>
    <col min="16126" max="16132" width="15.42578125" style="2" customWidth="1"/>
    <col min="16133" max="16133" width="18.42578125" style="2" customWidth="1"/>
    <col min="16134" max="16134" width="15.42578125" style="2" customWidth="1"/>
    <col min="16135" max="16384" width="9.140625" style="2"/>
  </cols>
  <sheetData>
    <row r="2" spans="2:11" x14ac:dyDescent="0.25">
      <c r="B2" s="80" t="s">
        <v>0</v>
      </c>
      <c r="C2" s="80"/>
      <c r="D2" s="80"/>
      <c r="E2" s="80"/>
      <c r="F2" s="80"/>
      <c r="G2" s="80"/>
      <c r="H2" s="80"/>
    </row>
    <row r="3" spans="2:11" x14ac:dyDescent="0.25">
      <c r="B3" s="1" t="s">
        <v>1</v>
      </c>
      <c r="C3" s="3"/>
      <c r="D3" s="4">
        <v>45931</v>
      </c>
      <c r="E3" s="1"/>
      <c r="F3" s="1"/>
      <c r="G3" s="1"/>
      <c r="H3" s="1"/>
    </row>
    <row r="4" spans="2:11" x14ac:dyDescent="0.25">
      <c r="B4" s="81" t="s">
        <v>2</v>
      </c>
      <c r="C4" s="81"/>
      <c r="D4" s="81"/>
      <c r="E4" s="81"/>
      <c r="F4" s="81"/>
      <c r="G4" s="81"/>
      <c r="H4" s="81"/>
    </row>
    <row r="5" spans="2:11" x14ac:dyDescent="0.25">
      <c r="B5" s="82" t="s">
        <v>3</v>
      </c>
      <c r="C5" s="82"/>
      <c r="D5" s="82"/>
      <c r="E5" s="82"/>
      <c r="F5" s="82"/>
      <c r="G5" s="82"/>
      <c r="H5" s="82"/>
    </row>
    <row r="6" spans="2:11" x14ac:dyDescent="0.25">
      <c r="B6" s="6"/>
      <c r="C6" s="7"/>
      <c r="D6" s="7"/>
      <c r="E6" s="7"/>
      <c r="F6" s="7"/>
      <c r="G6" s="7"/>
      <c r="H6" s="7"/>
    </row>
    <row r="7" spans="2:11" x14ac:dyDescent="0.25">
      <c r="B7" s="5"/>
      <c r="C7" s="8" t="s">
        <v>4</v>
      </c>
      <c r="D7" s="7"/>
      <c r="E7" s="7"/>
      <c r="F7" s="7"/>
      <c r="G7" s="7"/>
      <c r="H7" s="7"/>
    </row>
    <row r="8" spans="2:11" ht="16.5" customHeight="1" x14ac:dyDescent="0.25">
      <c r="B8" s="76" t="s">
        <v>5</v>
      </c>
      <c r="C8" s="77" t="s">
        <v>6</v>
      </c>
      <c r="D8" s="77" t="s">
        <v>7</v>
      </c>
      <c r="E8" s="9" t="s">
        <v>8</v>
      </c>
      <c r="F8" s="10">
        <f>D3</f>
        <v>45931</v>
      </c>
      <c r="G8" s="11"/>
      <c r="H8" s="11"/>
    </row>
    <row r="9" spans="2:11" ht="93.75" x14ac:dyDescent="0.25">
      <c r="B9" s="76"/>
      <c r="C9" s="77"/>
      <c r="D9" s="77"/>
      <c r="E9" s="12" t="s">
        <v>9</v>
      </c>
      <c r="F9" s="12" t="s">
        <v>10</v>
      </c>
      <c r="G9" s="12" t="s">
        <v>11</v>
      </c>
      <c r="H9" s="12" t="s">
        <v>12</v>
      </c>
    </row>
    <row r="10" spans="2:11" x14ac:dyDescent="0.25">
      <c r="B10" s="13"/>
      <c r="C10" s="14"/>
      <c r="D10" s="15"/>
      <c r="E10" s="15"/>
      <c r="F10" s="16"/>
      <c r="G10" s="17"/>
      <c r="H10" s="17"/>
      <c r="K10" s="18"/>
    </row>
    <row r="11" spans="2:11" s="6" customFormat="1" x14ac:dyDescent="0.25">
      <c r="B11" s="19"/>
      <c r="C11" s="17" t="s">
        <v>13</v>
      </c>
      <c r="D11" s="19" t="s">
        <v>14</v>
      </c>
      <c r="E11" s="20">
        <v>1348.6929306595553</v>
      </c>
      <c r="F11" s="21">
        <v>1373.5377000055244</v>
      </c>
      <c r="G11" s="22">
        <v>1368.5701228984849</v>
      </c>
      <c r="H11" s="23">
        <f>G11</f>
        <v>1368.5701228984849</v>
      </c>
      <c r="J11" s="24"/>
      <c r="K11" s="24"/>
    </row>
    <row r="12" spans="2:11" s="6" customFormat="1" x14ac:dyDescent="0.25">
      <c r="B12" s="19"/>
      <c r="C12" s="25" t="s">
        <v>15</v>
      </c>
      <c r="D12" s="19" t="s">
        <v>14</v>
      </c>
      <c r="E12" s="20">
        <v>2365.2548474218106</v>
      </c>
      <c r="F12" s="21">
        <v>2788.9187461708107</v>
      </c>
      <c r="G12" s="22">
        <v>2739.4875281276463</v>
      </c>
      <c r="H12" s="23">
        <f>G12</f>
        <v>2739.4875281276463</v>
      </c>
      <c r="J12" s="26"/>
      <c r="K12" s="26"/>
    </row>
    <row r="13" spans="2:11" s="6" customFormat="1" x14ac:dyDescent="0.25">
      <c r="B13" s="19"/>
      <c r="C13" s="25" t="s">
        <v>16</v>
      </c>
      <c r="D13" s="19" t="s">
        <v>14</v>
      </c>
      <c r="E13" s="27"/>
      <c r="F13" s="27"/>
      <c r="G13" s="27"/>
      <c r="H13" s="23">
        <f>G13</f>
        <v>0</v>
      </c>
      <c r="K13" s="26"/>
    </row>
    <row r="14" spans="2:11" s="6" customFormat="1" x14ac:dyDescent="0.25">
      <c r="B14" s="19"/>
      <c r="C14" s="25" t="s">
        <v>17</v>
      </c>
      <c r="D14" s="19" t="s">
        <v>14</v>
      </c>
      <c r="E14" s="28"/>
      <c r="F14" s="28"/>
      <c r="G14" s="28"/>
      <c r="H14" s="23"/>
      <c r="K14" s="26"/>
    </row>
    <row r="15" spans="2:11" s="6" customFormat="1" x14ac:dyDescent="0.25">
      <c r="B15" s="19"/>
      <c r="C15" s="25" t="s">
        <v>18</v>
      </c>
      <c r="D15" s="19" t="s">
        <v>14</v>
      </c>
      <c r="E15" s="28"/>
      <c r="F15" s="28"/>
      <c r="G15" s="28"/>
      <c r="H15" s="23"/>
      <c r="K15" s="26"/>
    </row>
    <row r="16" spans="2:11" s="6" customFormat="1" x14ac:dyDescent="0.25">
      <c r="B16" s="19"/>
      <c r="C16" s="25" t="s">
        <v>19</v>
      </c>
      <c r="D16" s="19" t="s">
        <v>14</v>
      </c>
      <c r="E16" s="28">
        <v>1135.3072448575358</v>
      </c>
      <c r="F16" s="21">
        <f>910.826935854264-1.95</f>
        <v>908.87693585426393</v>
      </c>
      <c r="G16" s="22">
        <v>937.01829918142732</v>
      </c>
      <c r="H16" s="23">
        <f>G16</f>
        <v>937.01829918142732</v>
      </c>
      <c r="K16" s="26"/>
    </row>
    <row r="17" spans="2:12" s="6" customFormat="1" x14ac:dyDescent="0.25">
      <c r="B17" s="19"/>
      <c r="C17" s="25" t="s">
        <v>20</v>
      </c>
      <c r="D17" s="19" t="s">
        <v>14</v>
      </c>
      <c r="E17" s="28"/>
      <c r="F17" s="21"/>
      <c r="G17" s="22"/>
      <c r="H17" s="23">
        <f>G17</f>
        <v>0</v>
      </c>
      <c r="K17" s="26"/>
    </row>
    <row r="18" spans="2:12" s="6" customFormat="1" x14ac:dyDescent="0.25">
      <c r="B18" s="19"/>
      <c r="C18" s="25" t="s">
        <v>21</v>
      </c>
      <c r="D18" s="19" t="s">
        <v>14</v>
      </c>
      <c r="E18" s="28"/>
      <c r="F18" s="28"/>
      <c r="G18" s="28"/>
      <c r="H18" s="23"/>
      <c r="K18" s="26"/>
    </row>
    <row r="19" spans="2:12" s="6" customFormat="1" x14ac:dyDescent="0.25">
      <c r="B19" s="19"/>
      <c r="C19" s="25" t="s">
        <v>22</v>
      </c>
      <c r="D19" s="19" t="s">
        <v>14</v>
      </c>
      <c r="E19" s="28"/>
      <c r="F19" s="28"/>
      <c r="G19" s="28"/>
      <c r="H19" s="23"/>
      <c r="K19" s="26">
        <v>85.989789360928626</v>
      </c>
      <c r="L19" s="6">
        <v>82.534219191041302</v>
      </c>
    </row>
    <row r="20" spans="2:12" s="6" customFormat="1" x14ac:dyDescent="0.25">
      <c r="B20" s="19"/>
      <c r="C20" s="25" t="s">
        <v>23</v>
      </c>
      <c r="D20" s="19" t="s">
        <v>14</v>
      </c>
      <c r="E20" s="27"/>
      <c r="F20" s="28"/>
      <c r="G20" s="28"/>
      <c r="H20" s="23">
        <f>G20</f>
        <v>0</v>
      </c>
    </row>
    <row r="21" spans="2:12" s="6" customFormat="1" x14ac:dyDescent="0.25">
      <c r="B21" s="19"/>
      <c r="C21" s="29" t="s">
        <v>24</v>
      </c>
      <c r="D21" s="19" t="s">
        <v>14</v>
      </c>
      <c r="E21" s="30">
        <f>SUM(E11:E20)</f>
        <v>4849.2550229389017</v>
      </c>
      <c r="F21" s="30">
        <f>SUM(F11:F20)</f>
        <v>5071.3333820305988</v>
      </c>
      <c r="G21" s="30">
        <f>SUM(G11:G20)</f>
        <v>5045.075950207558</v>
      </c>
      <c r="H21" s="31">
        <f>SUM(H11:H20)</f>
        <v>5045.075950207558</v>
      </c>
      <c r="J21" s="24">
        <v>5291.5917944932107</v>
      </c>
      <c r="K21" s="32">
        <f>+G21-J21</f>
        <v>-246.51584428565275</v>
      </c>
    </row>
    <row r="22" spans="2:12" s="6" customFormat="1" x14ac:dyDescent="0.25">
      <c r="B22" s="19"/>
      <c r="C22" s="29"/>
      <c r="D22" s="19"/>
      <c r="E22" s="19"/>
      <c r="F22" s="33"/>
      <c r="G22" s="34"/>
      <c r="H22" s="34"/>
    </row>
    <row r="23" spans="2:12" s="6" customFormat="1" x14ac:dyDescent="0.25">
      <c r="B23" s="19"/>
      <c r="C23" s="35" t="s">
        <v>25</v>
      </c>
      <c r="D23" s="19" t="s">
        <v>26</v>
      </c>
      <c r="E23" s="19"/>
      <c r="F23" s="36"/>
      <c r="G23" s="37">
        <v>8.0000000000000002E-3</v>
      </c>
      <c r="H23" s="37">
        <f>G23</f>
        <v>8.0000000000000002E-3</v>
      </c>
    </row>
    <row r="24" spans="2:12" s="6" customFormat="1" x14ac:dyDescent="0.25">
      <c r="B24" s="19"/>
      <c r="C24" s="38"/>
      <c r="D24" s="39"/>
      <c r="E24" s="39"/>
      <c r="F24" s="33"/>
      <c r="G24" s="34"/>
      <c r="H24" s="34"/>
      <c r="J24" s="24"/>
    </row>
    <row r="25" spans="2:12" s="6" customFormat="1" ht="40.5" customHeight="1" x14ac:dyDescent="0.25">
      <c r="B25" s="19"/>
      <c r="C25" s="29" t="s">
        <v>27</v>
      </c>
      <c r="D25" s="40" t="s">
        <v>14</v>
      </c>
      <c r="E25" s="40"/>
      <c r="F25" s="41"/>
      <c r="G25" s="41"/>
      <c r="H25" s="42">
        <f>H21+(H21*0.8/100)</f>
        <v>5085.4365578092184</v>
      </c>
    </row>
    <row r="26" spans="2:12" s="6" customFormat="1" ht="40.5" customHeight="1" x14ac:dyDescent="0.25">
      <c r="B26" s="19"/>
      <c r="C26" s="29" t="s">
        <v>28</v>
      </c>
      <c r="D26" s="40" t="s">
        <v>14</v>
      </c>
      <c r="E26" s="40"/>
      <c r="F26" s="33"/>
      <c r="G26" s="43"/>
      <c r="H26" s="31">
        <f>[19]F12!U31</f>
        <v>0</v>
      </c>
      <c r="J26" s="32"/>
    </row>
    <row r="27" spans="2:12" s="6" customFormat="1" ht="45.75" customHeight="1" x14ac:dyDescent="0.25">
      <c r="B27" s="19"/>
      <c r="C27" s="29" t="s">
        <v>29</v>
      </c>
      <c r="D27" s="40" t="s">
        <v>14</v>
      </c>
      <c r="E27" s="40"/>
      <c r="F27" s="33"/>
      <c r="G27" s="31"/>
      <c r="H27" s="31">
        <f>SUM(H25:H26)</f>
        <v>5085.4365578092184</v>
      </c>
    </row>
    <row r="28" spans="2:12" s="6" customFormat="1" x14ac:dyDescent="0.25">
      <c r="B28" s="44"/>
      <c r="C28" s="45"/>
      <c r="D28" s="46"/>
      <c r="E28" s="46"/>
      <c r="F28" s="47" t="s">
        <v>30</v>
      </c>
      <c r="J28" s="32"/>
    </row>
    <row r="29" spans="2:12" s="6" customFormat="1" hidden="1" x14ac:dyDescent="0.25">
      <c r="B29" s="44"/>
      <c r="C29" s="45"/>
      <c r="D29" s="46"/>
      <c r="E29" s="46"/>
      <c r="F29" s="47"/>
      <c r="J29" s="26"/>
    </row>
    <row r="30" spans="2:12" hidden="1" x14ac:dyDescent="0.25">
      <c r="C30" s="8" t="s">
        <v>31</v>
      </c>
      <c r="E30" s="48"/>
      <c r="F30" s="48"/>
      <c r="G30" s="48"/>
      <c r="H30" s="48"/>
    </row>
    <row r="31" spans="2:12" ht="16.5" hidden="1" customHeight="1" x14ac:dyDescent="0.25">
      <c r="B31" s="76" t="s">
        <v>5</v>
      </c>
      <c r="C31" s="77" t="s">
        <v>6</v>
      </c>
      <c r="D31" s="77" t="s">
        <v>7</v>
      </c>
      <c r="E31" s="78" t="str">
        <f>E8</f>
        <v>Month</v>
      </c>
      <c r="F31" s="79"/>
      <c r="G31" s="79"/>
      <c r="H31" s="79"/>
    </row>
    <row r="32" spans="2:12" ht="93.75" hidden="1" x14ac:dyDescent="0.25">
      <c r="B32" s="76"/>
      <c r="C32" s="77"/>
      <c r="D32" s="77"/>
      <c r="E32" s="12" t="s">
        <v>9</v>
      </c>
      <c r="F32" s="12" t="s">
        <v>10</v>
      </c>
      <c r="G32" s="12" t="s">
        <v>11</v>
      </c>
      <c r="H32" s="12" t="s">
        <v>12</v>
      </c>
    </row>
    <row r="33" spans="2:8" hidden="1" x14ac:dyDescent="0.25">
      <c r="B33" s="13"/>
      <c r="C33" s="14"/>
      <c r="D33" s="15"/>
      <c r="E33" s="15"/>
      <c r="F33" s="16"/>
      <c r="G33" s="17"/>
      <c r="H33" s="17"/>
    </row>
    <row r="34" spans="2:8" s="6" customFormat="1" hidden="1" x14ac:dyDescent="0.25">
      <c r="B34" s="19"/>
      <c r="C34" s="17" t="s">
        <v>13</v>
      </c>
      <c r="D34" s="19" t="s">
        <v>14</v>
      </c>
      <c r="E34" s="19"/>
      <c r="F34" s="49"/>
      <c r="G34" s="31"/>
      <c r="H34" s="23"/>
    </row>
    <row r="35" spans="2:8" s="6" customFormat="1" hidden="1" x14ac:dyDescent="0.25">
      <c r="B35" s="19"/>
      <c r="C35" s="25" t="s">
        <v>15</v>
      </c>
      <c r="D35" s="19" t="s">
        <v>14</v>
      </c>
      <c r="E35" s="19"/>
      <c r="F35" s="49"/>
      <c r="G35" s="31"/>
      <c r="H35" s="23"/>
    </row>
    <row r="36" spans="2:8" s="6" customFormat="1" hidden="1" x14ac:dyDescent="0.25">
      <c r="B36" s="19"/>
      <c r="C36" s="25" t="s">
        <v>16</v>
      </c>
      <c r="D36" s="19" t="s">
        <v>14</v>
      </c>
      <c r="E36" s="19"/>
      <c r="F36" s="49"/>
      <c r="G36" s="31"/>
      <c r="H36" s="23"/>
    </row>
    <row r="37" spans="2:8" s="6" customFormat="1" hidden="1" x14ac:dyDescent="0.25">
      <c r="B37" s="19"/>
      <c r="C37" s="25" t="s">
        <v>20</v>
      </c>
      <c r="D37" s="19" t="s">
        <v>14</v>
      </c>
      <c r="E37" s="19"/>
      <c r="F37" s="23"/>
      <c r="G37" s="31"/>
      <c r="H37" s="23"/>
    </row>
    <row r="38" spans="2:8" s="6" customFormat="1" hidden="1" x14ac:dyDescent="0.25">
      <c r="B38" s="19"/>
      <c r="C38" s="25" t="s">
        <v>19</v>
      </c>
      <c r="D38" s="19" t="s">
        <v>14</v>
      </c>
      <c r="E38" s="19"/>
      <c r="F38" s="41"/>
      <c r="G38" s="31"/>
      <c r="H38" s="23"/>
    </row>
    <row r="39" spans="2:8" s="6" customFormat="1" hidden="1" x14ac:dyDescent="0.25">
      <c r="B39" s="19"/>
      <c r="C39" s="25" t="s">
        <v>23</v>
      </c>
      <c r="D39" s="19" t="s">
        <v>14</v>
      </c>
      <c r="E39" s="19"/>
      <c r="F39" s="41"/>
      <c r="G39" s="31"/>
      <c r="H39" s="23"/>
    </row>
    <row r="40" spans="2:8" s="6" customFormat="1" hidden="1" x14ac:dyDescent="0.25">
      <c r="B40" s="19"/>
      <c r="C40" s="29" t="s">
        <v>24</v>
      </c>
      <c r="D40" s="19" t="s">
        <v>14</v>
      </c>
      <c r="E40" s="19"/>
      <c r="F40" s="42"/>
      <c r="G40" s="31"/>
      <c r="H40" s="31"/>
    </row>
    <row r="41" spans="2:8" s="6" customFormat="1" hidden="1" x14ac:dyDescent="0.25">
      <c r="B41" s="19"/>
      <c r="C41" s="29"/>
      <c r="D41" s="19"/>
      <c r="E41" s="19"/>
      <c r="F41" s="33"/>
      <c r="G41" s="34"/>
      <c r="H41" s="34"/>
    </row>
    <row r="42" spans="2:8" s="6" customFormat="1" hidden="1" x14ac:dyDescent="0.25">
      <c r="B42" s="19"/>
      <c r="C42" s="29" t="s">
        <v>32</v>
      </c>
      <c r="D42" s="19" t="s">
        <v>26</v>
      </c>
      <c r="E42" s="19"/>
      <c r="F42" s="36"/>
      <c r="G42" s="34"/>
      <c r="H42" s="37"/>
    </row>
    <row r="43" spans="2:8" s="6" customFormat="1" hidden="1" x14ac:dyDescent="0.25">
      <c r="B43" s="19"/>
      <c r="C43" s="38"/>
      <c r="D43" s="39"/>
      <c r="E43" s="39"/>
      <c r="F43" s="33"/>
      <c r="G43" s="34"/>
      <c r="H43" s="34"/>
    </row>
    <row r="44" spans="2:8" s="6" customFormat="1" hidden="1" x14ac:dyDescent="0.25">
      <c r="B44" s="19"/>
      <c r="C44" s="29" t="s">
        <v>27</v>
      </c>
      <c r="D44" s="40" t="s">
        <v>14</v>
      </c>
      <c r="E44" s="40"/>
      <c r="F44" s="41"/>
      <c r="G44" s="34"/>
      <c r="H44" s="42"/>
    </row>
    <row r="45" spans="2:8" s="6" customFormat="1" ht="59.25" hidden="1" customHeight="1" x14ac:dyDescent="0.25">
      <c r="B45" s="19"/>
      <c r="C45" s="29" t="s">
        <v>28</v>
      </c>
      <c r="D45" s="40" t="s">
        <v>14</v>
      </c>
      <c r="E45" s="40"/>
      <c r="F45" s="33"/>
      <c r="G45" s="34"/>
      <c r="H45" s="31"/>
    </row>
    <row r="46" spans="2:8" s="6" customFormat="1" ht="49.5" hidden="1" customHeight="1" x14ac:dyDescent="0.25">
      <c r="B46" s="19"/>
      <c r="C46" s="29" t="s">
        <v>29</v>
      </c>
      <c r="D46" s="40" t="s">
        <v>14</v>
      </c>
      <c r="E46" s="40"/>
      <c r="F46" s="33"/>
      <c r="G46" s="34"/>
      <c r="H46" s="31"/>
    </row>
    <row r="47" spans="2:8" s="6" customFormat="1" hidden="1" x14ac:dyDescent="0.25">
      <c r="B47" s="44"/>
      <c r="C47" s="45"/>
      <c r="D47" s="46"/>
      <c r="E47" s="46"/>
      <c r="F47" s="47"/>
    </row>
    <row r="48" spans="2:8" s="6" customFormat="1" hidden="1" x14ac:dyDescent="0.25">
      <c r="B48" s="44"/>
      <c r="C48" s="45"/>
      <c r="D48" s="46"/>
      <c r="E48" s="46"/>
      <c r="F48" s="47"/>
    </row>
    <row r="49" spans="2:8" s="6" customFormat="1" hidden="1" x14ac:dyDescent="0.25">
      <c r="B49" s="44"/>
      <c r="C49" s="45"/>
      <c r="D49" s="46"/>
      <c r="E49" s="46"/>
      <c r="F49" s="47"/>
    </row>
    <row r="50" spans="2:8" hidden="1" x14ac:dyDescent="0.25">
      <c r="C50" s="8" t="s">
        <v>33</v>
      </c>
      <c r="E50" s="48"/>
      <c r="F50" s="48"/>
      <c r="G50" s="48"/>
      <c r="H50" s="48"/>
    </row>
    <row r="51" spans="2:8" ht="16.5" hidden="1" customHeight="1" x14ac:dyDescent="0.25">
      <c r="B51" s="76" t="s">
        <v>5</v>
      </c>
      <c r="C51" s="77" t="s">
        <v>6</v>
      </c>
      <c r="D51" s="77" t="s">
        <v>7</v>
      </c>
      <c r="E51" s="78" t="str">
        <f>E31</f>
        <v>Month</v>
      </c>
      <c r="F51" s="79"/>
      <c r="G51" s="79"/>
      <c r="H51" s="79"/>
    </row>
    <row r="52" spans="2:8" ht="93.75" hidden="1" x14ac:dyDescent="0.25">
      <c r="B52" s="76"/>
      <c r="C52" s="77"/>
      <c r="D52" s="77"/>
      <c r="E52" s="12" t="s">
        <v>9</v>
      </c>
      <c r="F52" s="12" t="s">
        <v>10</v>
      </c>
      <c r="G52" s="12" t="s">
        <v>11</v>
      </c>
      <c r="H52" s="12" t="s">
        <v>12</v>
      </c>
    </row>
    <row r="53" spans="2:8" hidden="1" x14ac:dyDescent="0.25">
      <c r="B53" s="13"/>
      <c r="C53" s="14"/>
      <c r="D53" s="15"/>
      <c r="E53" s="15"/>
      <c r="F53" s="16"/>
      <c r="G53" s="17"/>
      <c r="H53" s="17"/>
    </row>
    <row r="54" spans="2:8" s="6" customFormat="1" hidden="1" x14ac:dyDescent="0.25">
      <c r="B54" s="19"/>
      <c r="C54" s="17" t="s">
        <v>13</v>
      </c>
      <c r="D54" s="19" t="s">
        <v>14</v>
      </c>
      <c r="E54" s="19"/>
      <c r="F54" s="49"/>
      <c r="G54" s="34"/>
      <c r="H54" s="23"/>
    </row>
    <row r="55" spans="2:8" s="6" customFormat="1" hidden="1" x14ac:dyDescent="0.25">
      <c r="B55" s="19"/>
      <c r="C55" s="25" t="s">
        <v>15</v>
      </c>
      <c r="D55" s="19" t="s">
        <v>14</v>
      </c>
      <c r="E55" s="19"/>
      <c r="F55" s="49"/>
      <c r="G55" s="34"/>
      <c r="H55" s="23"/>
    </row>
    <row r="56" spans="2:8" s="6" customFormat="1" hidden="1" x14ac:dyDescent="0.25">
      <c r="B56" s="19"/>
      <c r="C56" s="25" t="s">
        <v>16</v>
      </c>
      <c r="D56" s="19" t="s">
        <v>14</v>
      </c>
      <c r="E56" s="19"/>
      <c r="F56" s="49"/>
      <c r="G56" s="34"/>
      <c r="H56" s="23"/>
    </row>
    <row r="57" spans="2:8" s="6" customFormat="1" hidden="1" x14ac:dyDescent="0.25">
      <c r="B57" s="19"/>
      <c r="C57" s="25" t="s">
        <v>20</v>
      </c>
      <c r="D57" s="19" t="s">
        <v>14</v>
      </c>
      <c r="E57" s="19"/>
      <c r="F57" s="23"/>
      <c r="G57" s="34"/>
      <c r="H57" s="23"/>
    </row>
    <row r="58" spans="2:8" s="6" customFormat="1" hidden="1" x14ac:dyDescent="0.25">
      <c r="B58" s="19"/>
      <c r="C58" s="25" t="s">
        <v>19</v>
      </c>
      <c r="D58" s="19" t="s">
        <v>14</v>
      </c>
      <c r="E58" s="19"/>
      <c r="F58" s="41"/>
      <c r="G58" s="34"/>
      <c r="H58" s="23"/>
    </row>
    <row r="59" spans="2:8" s="6" customFormat="1" hidden="1" x14ac:dyDescent="0.25">
      <c r="B59" s="19"/>
      <c r="C59" s="25" t="s">
        <v>23</v>
      </c>
      <c r="D59" s="19" t="s">
        <v>14</v>
      </c>
      <c r="E59" s="19"/>
      <c r="F59" s="41"/>
      <c r="G59" s="34"/>
      <c r="H59" s="23"/>
    </row>
    <row r="60" spans="2:8" s="6" customFormat="1" hidden="1" x14ac:dyDescent="0.25">
      <c r="B60" s="19"/>
      <c r="C60" s="29" t="s">
        <v>34</v>
      </c>
      <c r="D60" s="19" t="s">
        <v>14</v>
      </c>
      <c r="E60" s="19"/>
      <c r="F60" s="42">
        <f>SUM(F54:F59)</f>
        <v>0</v>
      </c>
      <c r="G60" s="34"/>
      <c r="H60" s="31"/>
    </row>
    <row r="61" spans="2:8" s="6" customFormat="1" hidden="1" x14ac:dyDescent="0.25">
      <c r="B61" s="19"/>
      <c r="C61" s="29"/>
      <c r="D61" s="19"/>
      <c r="E61" s="19"/>
      <c r="F61" s="33"/>
      <c r="G61" s="34"/>
      <c r="H61" s="34"/>
    </row>
    <row r="62" spans="2:8" s="6" customFormat="1" ht="36" hidden="1" customHeight="1" x14ac:dyDescent="0.25">
      <c r="B62" s="19"/>
      <c r="C62" s="29" t="s">
        <v>28</v>
      </c>
      <c r="D62" s="40" t="s">
        <v>35</v>
      </c>
      <c r="E62" s="40"/>
      <c r="F62" s="33"/>
      <c r="G62" s="34"/>
      <c r="H62" s="34">
        <v>0</v>
      </c>
    </row>
    <row r="63" spans="2:8" s="6" customFormat="1" ht="43.5" hidden="1" customHeight="1" x14ac:dyDescent="0.25">
      <c r="B63" s="19"/>
      <c r="C63" s="29" t="s">
        <v>36</v>
      </c>
      <c r="D63" s="40" t="s">
        <v>35</v>
      </c>
      <c r="E63" s="40"/>
      <c r="F63" s="33"/>
      <c r="G63" s="34"/>
      <c r="H63" s="31">
        <f>H60+H62</f>
        <v>0</v>
      </c>
    </row>
    <row r="64" spans="2:8" s="6" customFormat="1" x14ac:dyDescent="0.25">
      <c r="B64" s="44"/>
      <c r="C64" s="45"/>
      <c r="D64" s="46"/>
      <c r="E64" s="46"/>
      <c r="F64" s="47"/>
    </row>
    <row r="65" spans="2:11" x14ac:dyDescent="0.25">
      <c r="B65" s="5"/>
      <c r="C65" s="8" t="s">
        <v>37</v>
      </c>
      <c r="D65" s="7"/>
      <c r="E65" s="7"/>
      <c r="F65" s="7"/>
      <c r="G65" s="7"/>
      <c r="H65" s="7"/>
    </row>
    <row r="66" spans="2:11" ht="16.5" customHeight="1" x14ac:dyDescent="0.25">
      <c r="B66" s="76" t="s">
        <v>5</v>
      </c>
      <c r="C66" s="77" t="s">
        <v>6</v>
      </c>
      <c r="D66" s="77" t="s">
        <v>7</v>
      </c>
      <c r="E66" s="9" t="str">
        <f>E8</f>
        <v>Month</v>
      </c>
      <c r="F66" s="10">
        <f>F8</f>
        <v>45931</v>
      </c>
      <c r="G66" s="11"/>
      <c r="H66" s="11"/>
    </row>
    <row r="67" spans="2:11" ht="93.75" x14ac:dyDescent="0.25">
      <c r="B67" s="76"/>
      <c r="C67" s="77"/>
      <c r="D67" s="77"/>
      <c r="E67" s="12" t="s">
        <v>9</v>
      </c>
      <c r="F67" s="12" t="s">
        <v>10</v>
      </c>
      <c r="G67" s="12" t="s">
        <v>11</v>
      </c>
      <c r="H67" s="12" t="s">
        <v>12</v>
      </c>
    </row>
    <row r="68" spans="2:11" x14ac:dyDescent="0.25">
      <c r="B68" s="13"/>
      <c r="C68" s="14"/>
      <c r="D68" s="15"/>
      <c r="E68" s="15"/>
      <c r="F68" s="16"/>
      <c r="G68" s="17"/>
      <c r="H68" s="17"/>
      <c r="K68" s="18"/>
    </row>
    <row r="69" spans="2:11" s="6" customFormat="1" x14ac:dyDescent="0.25">
      <c r="B69" s="19"/>
      <c r="C69" s="17" t="s">
        <v>13</v>
      </c>
      <c r="D69" s="19" t="s">
        <v>14</v>
      </c>
      <c r="E69" s="50"/>
      <c r="F69" s="51"/>
      <c r="G69" s="50"/>
      <c r="H69" s="23">
        <f>G69</f>
        <v>0</v>
      </c>
      <c r="K69" s="24"/>
    </row>
    <row r="70" spans="2:11" s="6" customFormat="1" x14ac:dyDescent="0.25">
      <c r="B70" s="19"/>
      <c r="C70" s="25" t="s">
        <v>15</v>
      </c>
      <c r="D70" s="19" t="s">
        <v>14</v>
      </c>
      <c r="E70" s="50"/>
      <c r="F70" s="51"/>
      <c r="G70" s="50"/>
      <c r="H70" s="23">
        <f>G70</f>
        <v>0</v>
      </c>
      <c r="K70" s="26"/>
    </row>
    <row r="71" spans="2:11" s="6" customFormat="1" x14ac:dyDescent="0.25">
      <c r="B71" s="19"/>
      <c r="C71" s="25" t="s">
        <v>16</v>
      </c>
      <c r="D71" s="19" t="s">
        <v>14</v>
      </c>
      <c r="E71" s="27"/>
      <c r="F71" s="52"/>
      <c r="G71" s="27"/>
      <c r="H71" s="23">
        <f>G71</f>
        <v>0</v>
      </c>
      <c r="K71" s="26"/>
    </row>
    <row r="72" spans="2:11" s="6" customFormat="1" x14ac:dyDescent="0.25">
      <c r="B72" s="19"/>
      <c r="C72" s="25" t="s">
        <v>17</v>
      </c>
      <c r="D72" s="19" t="s">
        <v>14</v>
      </c>
      <c r="E72" s="27"/>
      <c r="F72" s="52"/>
      <c r="G72" s="27"/>
      <c r="H72" s="23"/>
      <c r="K72" s="26"/>
    </row>
    <row r="73" spans="2:11" s="6" customFormat="1" x14ac:dyDescent="0.25">
      <c r="B73" s="19"/>
      <c r="C73" s="25" t="s">
        <v>18</v>
      </c>
      <c r="D73" s="19" t="s">
        <v>14</v>
      </c>
      <c r="E73" s="27"/>
      <c r="F73" s="52"/>
      <c r="G73" s="27"/>
      <c r="H73" s="23"/>
      <c r="K73" s="26"/>
    </row>
    <row r="74" spans="2:11" s="6" customFormat="1" x14ac:dyDescent="0.25">
      <c r="B74" s="19"/>
      <c r="C74" s="25" t="s">
        <v>19</v>
      </c>
      <c r="D74" s="19" t="s">
        <v>14</v>
      </c>
      <c r="E74" s="50"/>
      <c r="F74" s="51"/>
      <c r="G74" s="50"/>
      <c r="H74" s="23">
        <f>G74</f>
        <v>0</v>
      </c>
      <c r="K74" s="26"/>
    </row>
    <row r="75" spans="2:11" s="6" customFormat="1" x14ac:dyDescent="0.25">
      <c r="B75" s="19"/>
      <c r="C75" s="25" t="s">
        <v>20</v>
      </c>
      <c r="D75" s="19" t="s">
        <v>14</v>
      </c>
      <c r="E75" s="50"/>
      <c r="F75" s="51"/>
      <c r="G75" s="50"/>
      <c r="H75" s="23"/>
      <c r="K75" s="26"/>
    </row>
    <row r="76" spans="2:11" s="6" customFormat="1" x14ac:dyDescent="0.25">
      <c r="B76" s="19"/>
      <c r="C76" s="25" t="s">
        <v>21</v>
      </c>
      <c r="D76" s="19" t="s">
        <v>14</v>
      </c>
      <c r="E76" s="50"/>
      <c r="F76" s="51"/>
      <c r="G76" s="50"/>
      <c r="H76" s="23"/>
      <c r="K76" s="26"/>
    </row>
    <row r="77" spans="2:11" s="6" customFormat="1" x14ac:dyDescent="0.25">
      <c r="B77" s="19"/>
      <c r="C77" s="25" t="s">
        <v>22</v>
      </c>
      <c r="D77" s="19" t="s">
        <v>14</v>
      </c>
      <c r="E77" s="50"/>
      <c r="F77" s="51"/>
      <c r="G77" s="50"/>
      <c r="H77" s="23"/>
      <c r="K77" s="26"/>
    </row>
    <row r="78" spans="2:11" s="6" customFormat="1" x14ac:dyDescent="0.25">
      <c r="B78" s="19"/>
      <c r="C78" s="25" t="s">
        <v>38</v>
      </c>
      <c r="D78" s="19" t="s">
        <v>14</v>
      </c>
      <c r="E78" s="53"/>
      <c r="F78" s="51"/>
      <c r="G78" s="53"/>
      <c r="H78" s="23">
        <f>G78</f>
        <v>0</v>
      </c>
    </row>
    <row r="79" spans="2:11" s="6" customFormat="1" x14ac:dyDescent="0.25">
      <c r="B79" s="19"/>
      <c r="C79" s="29" t="s">
        <v>24</v>
      </c>
      <c r="D79" s="19" t="s">
        <v>14</v>
      </c>
      <c r="E79" s="54">
        <f>SUM(E69:E78)</f>
        <v>0</v>
      </c>
      <c r="F79" s="30">
        <f>SUM(F69:F78)</f>
        <v>0</v>
      </c>
      <c r="G79" s="30">
        <f>SUM(G69:G78)</f>
        <v>0</v>
      </c>
      <c r="H79" s="31">
        <f>SUM(H69:H78)</f>
        <v>0</v>
      </c>
      <c r="J79" s="24"/>
      <c r="K79" s="32"/>
    </row>
    <row r="80" spans="2:11" s="6" customFormat="1" x14ac:dyDescent="0.25">
      <c r="B80" s="19"/>
      <c r="C80" s="29"/>
      <c r="D80" s="19"/>
      <c r="E80" s="19"/>
      <c r="F80" s="33"/>
      <c r="G80" s="34"/>
      <c r="H80" s="34"/>
    </row>
    <row r="81" spans="2:13" s="6" customFormat="1" x14ac:dyDescent="0.25">
      <c r="B81" s="19"/>
      <c r="C81" s="35" t="s">
        <v>25</v>
      </c>
      <c r="D81" s="19" t="s">
        <v>26</v>
      </c>
      <c r="E81" s="19"/>
      <c r="F81" s="36"/>
      <c r="G81" s="37"/>
      <c r="H81" s="37"/>
    </row>
    <row r="82" spans="2:13" s="6" customFormat="1" x14ac:dyDescent="0.25">
      <c r="B82" s="19"/>
      <c r="C82" s="38"/>
      <c r="D82" s="39"/>
      <c r="E82" s="39"/>
      <c r="F82" s="33"/>
      <c r="G82" s="34"/>
      <c r="H82" s="34"/>
      <c r="J82" s="24"/>
    </row>
    <row r="83" spans="2:13" s="6" customFormat="1" ht="40.5" customHeight="1" x14ac:dyDescent="0.25">
      <c r="B83" s="19"/>
      <c r="C83" s="29" t="s">
        <v>27</v>
      </c>
      <c r="D83" s="40" t="s">
        <v>14</v>
      </c>
      <c r="E83" s="40"/>
      <c r="F83" s="41"/>
      <c r="G83" s="41"/>
      <c r="H83" s="42">
        <f>H79</f>
        <v>0</v>
      </c>
    </row>
    <row r="84" spans="2:13" s="6" customFormat="1" ht="40.5" customHeight="1" x14ac:dyDescent="0.25">
      <c r="B84" s="19"/>
      <c r="C84" s="29" t="s">
        <v>28</v>
      </c>
      <c r="D84" s="40" t="s">
        <v>14</v>
      </c>
      <c r="E84" s="40"/>
      <c r="F84" s="33"/>
      <c r="G84" s="43"/>
      <c r="H84" s="31"/>
      <c r="J84" s="32"/>
    </row>
    <row r="85" spans="2:13" s="6" customFormat="1" ht="45.75" customHeight="1" x14ac:dyDescent="0.25">
      <c r="B85" s="19"/>
      <c r="C85" s="29" t="s">
        <v>29</v>
      </c>
      <c r="D85" s="40" t="s">
        <v>14</v>
      </c>
      <c r="E85" s="40"/>
      <c r="F85" s="33"/>
      <c r="G85" s="31"/>
      <c r="H85" s="31">
        <f>SUM(H83:H84)</f>
        <v>0</v>
      </c>
    </row>
    <row r="86" spans="2:13" x14ac:dyDescent="0.25">
      <c r="B86" s="5"/>
      <c r="C86" s="8" t="s">
        <v>33</v>
      </c>
      <c r="D86" s="7"/>
      <c r="E86" s="7"/>
      <c r="F86" s="7"/>
      <c r="G86" s="7"/>
      <c r="H86" s="7"/>
    </row>
    <row r="87" spans="2:13" ht="16.5" customHeight="1" x14ac:dyDescent="0.25">
      <c r="B87" s="76" t="s">
        <v>5</v>
      </c>
      <c r="C87" s="77" t="s">
        <v>6</v>
      </c>
      <c r="D87" s="77" t="s">
        <v>7</v>
      </c>
      <c r="E87" s="9" t="str">
        <f>E66</f>
        <v>Month</v>
      </c>
      <c r="F87" s="10">
        <f>F8</f>
        <v>45931</v>
      </c>
      <c r="G87" s="11"/>
      <c r="H87" s="11"/>
    </row>
    <row r="88" spans="2:13" ht="93.75" x14ac:dyDescent="0.25">
      <c r="B88" s="76"/>
      <c r="C88" s="77"/>
      <c r="D88" s="77"/>
      <c r="E88" s="12" t="s">
        <v>9</v>
      </c>
      <c r="F88" s="12" t="s">
        <v>10</v>
      </c>
      <c r="G88" s="12" t="s">
        <v>11</v>
      </c>
      <c r="H88" s="12" t="s">
        <v>12</v>
      </c>
    </row>
    <row r="89" spans="2:13" x14ac:dyDescent="0.25">
      <c r="B89" s="13"/>
      <c r="C89" s="14"/>
      <c r="D89" s="15"/>
      <c r="E89" s="15"/>
      <c r="F89" s="16"/>
      <c r="G89" s="17"/>
      <c r="H89" s="17"/>
      <c r="K89" s="18"/>
      <c r="M89" s="55"/>
    </row>
    <row r="90" spans="2:13" s="6" customFormat="1" x14ac:dyDescent="0.25">
      <c r="B90" s="19"/>
      <c r="C90" s="17" t="s">
        <v>13</v>
      </c>
      <c r="D90" s="19" t="s">
        <v>14</v>
      </c>
      <c r="E90" s="56">
        <v>9221.2064047294898</v>
      </c>
      <c r="F90" s="50"/>
      <c r="G90" s="56">
        <v>9221.2064047294898</v>
      </c>
      <c r="H90" s="23">
        <f>G90</f>
        <v>9221.2064047294898</v>
      </c>
      <c r="K90" s="24"/>
    </row>
    <row r="91" spans="2:13" s="6" customFormat="1" x14ac:dyDescent="0.25">
      <c r="B91" s="19"/>
      <c r="C91" s="25" t="s">
        <v>15</v>
      </c>
      <c r="D91" s="19" t="s">
        <v>14</v>
      </c>
      <c r="E91" s="56">
        <v>1055.4971873189975</v>
      </c>
      <c r="F91" s="50"/>
      <c r="G91" s="56">
        <v>1055.4971873189975</v>
      </c>
      <c r="H91" s="23">
        <f>G91</f>
        <v>1055.4971873189975</v>
      </c>
      <c r="K91" s="26"/>
    </row>
    <row r="92" spans="2:13" s="6" customFormat="1" x14ac:dyDescent="0.25">
      <c r="B92" s="19"/>
      <c r="C92" s="25" t="s">
        <v>16</v>
      </c>
      <c r="D92" s="19" t="s">
        <v>14</v>
      </c>
      <c r="E92" s="57">
        <v>0</v>
      </c>
      <c r="F92" s="27"/>
      <c r="G92" s="57">
        <v>0</v>
      </c>
      <c r="H92" s="23">
        <f>G92</f>
        <v>0</v>
      </c>
      <c r="J92" s="6">
        <v>11187.225729736067</v>
      </c>
      <c r="K92" s="26"/>
    </row>
    <row r="93" spans="2:13" s="6" customFormat="1" x14ac:dyDescent="0.25">
      <c r="B93" s="19"/>
      <c r="C93" s="25" t="s">
        <v>17</v>
      </c>
      <c r="D93" s="19" t="s">
        <v>14</v>
      </c>
      <c r="E93" s="57"/>
      <c r="F93" s="27"/>
      <c r="G93" s="57"/>
      <c r="H93" s="23"/>
      <c r="K93" s="26"/>
    </row>
    <row r="94" spans="2:13" s="6" customFormat="1" x14ac:dyDescent="0.25">
      <c r="B94" s="19"/>
      <c r="C94" s="25" t="s">
        <v>18</v>
      </c>
      <c r="D94" s="19" t="s">
        <v>14</v>
      </c>
      <c r="E94" s="57"/>
      <c r="F94" s="27"/>
      <c r="G94" s="57"/>
      <c r="H94" s="23"/>
      <c r="J94" s="24">
        <f>+J92-E100</f>
        <v>-4.2702639329945669E-3</v>
      </c>
      <c r="K94" s="26"/>
    </row>
    <row r="95" spans="2:13" s="6" customFormat="1" x14ac:dyDescent="0.25">
      <c r="B95" s="19"/>
      <c r="C95" s="25" t="s">
        <v>19</v>
      </c>
      <c r="D95" s="19" t="s">
        <v>14</v>
      </c>
      <c r="E95" s="56">
        <v>910.52640795151194</v>
      </c>
      <c r="F95" s="50"/>
      <c r="G95" s="56">
        <v>910.52640795151194</v>
      </c>
      <c r="H95" s="23">
        <f>G95</f>
        <v>910.52640795151194</v>
      </c>
      <c r="K95" s="26"/>
    </row>
    <row r="96" spans="2:13" s="6" customFormat="1" x14ac:dyDescent="0.25">
      <c r="B96" s="19"/>
      <c r="C96" s="25" t="s">
        <v>20</v>
      </c>
      <c r="D96" s="19" t="s">
        <v>14</v>
      </c>
      <c r="E96" s="56"/>
      <c r="F96" s="50"/>
      <c r="G96" s="56"/>
      <c r="H96" s="23"/>
      <c r="K96" s="26"/>
    </row>
    <row r="97" spans="2:11" s="6" customFormat="1" x14ac:dyDescent="0.25">
      <c r="B97" s="19"/>
      <c r="C97" s="25" t="s">
        <v>21</v>
      </c>
      <c r="D97" s="19" t="s">
        <v>14</v>
      </c>
      <c r="E97" s="50"/>
      <c r="F97" s="50"/>
      <c r="G97" s="50"/>
      <c r="H97" s="23"/>
      <c r="K97" s="26"/>
    </row>
    <row r="98" spans="2:11" s="6" customFormat="1" x14ac:dyDescent="0.25">
      <c r="B98" s="19"/>
      <c r="C98" s="25" t="s">
        <v>22</v>
      </c>
      <c r="D98" s="19" t="s">
        <v>14</v>
      </c>
      <c r="E98" s="50"/>
      <c r="F98" s="50"/>
      <c r="G98" s="50"/>
      <c r="H98" s="23"/>
      <c r="K98" s="26"/>
    </row>
    <row r="99" spans="2:11" s="6" customFormat="1" x14ac:dyDescent="0.25">
      <c r="B99" s="19"/>
      <c r="C99" s="25" t="s">
        <v>38</v>
      </c>
      <c r="D99" s="19" t="s">
        <v>14</v>
      </c>
      <c r="E99" s="53">
        <v>0</v>
      </c>
      <c r="F99" s="53"/>
      <c r="G99" s="53">
        <v>0</v>
      </c>
      <c r="H99" s="23">
        <f>G99</f>
        <v>0</v>
      </c>
    </row>
    <row r="100" spans="2:11" s="6" customFormat="1" x14ac:dyDescent="0.25">
      <c r="B100" s="19"/>
      <c r="C100" s="29" t="s">
        <v>24</v>
      </c>
      <c r="D100" s="19" t="s">
        <v>14</v>
      </c>
      <c r="E100" s="42">
        <f>SUM(E90:E99)</f>
        <v>11187.23</v>
      </c>
      <c r="F100" s="42">
        <f>SUM(F90:F99)</f>
        <v>0</v>
      </c>
      <c r="G100" s="42">
        <f>SUM(G90:G99)</f>
        <v>11187.23</v>
      </c>
      <c r="H100" s="31">
        <f>SUM(H90:H99)</f>
        <v>11187.23</v>
      </c>
      <c r="J100" s="24"/>
      <c r="K100" s="32"/>
    </row>
    <row r="101" spans="2:11" s="6" customFormat="1" x14ac:dyDescent="0.25">
      <c r="B101" s="19"/>
      <c r="C101" s="29"/>
      <c r="D101" s="19"/>
      <c r="E101" s="19"/>
      <c r="F101" s="33"/>
      <c r="G101" s="34"/>
      <c r="H101" s="34"/>
    </row>
    <row r="102" spans="2:11" s="6" customFormat="1" x14ac:dyDescent="0.25">
      <c r="B102" s="19"/>
      <c r="C102" s="35" t="s">
        <v>25</v>
      </c>
      <c r="D102" s="19" t="s">
        <v>26</v>
      </c>
      <c r="E102" s="19"/>
      <c r="F102" s="36"/>
      <c r="G102" s="37"/>
      <c r="H102" s="37"/>
    </row>
    <row r="103" spans="2:11" s="6" customFormat="1" x14ac:dyDescent="0.25">
      <c r="B103" s="19"/>
      <c r="C103" s="38"/>
      <c r="D103" s="39"/>
      <c r="E103" s="39"/>
      <c r="F103" s="33"/>
      <c r="G103" s="34"/>
      <c r="H103" s="34"/>
      <c r="J103" s="24"/>
    </row>
    <row r="104" spans="2:11" s="6" customFormat="1" ht="40.5" customHeight="1" x14ac:dyDescent="0.25">
      <c r="B104" s="19"/>
      <c r="C104" s="29" t="s">
        <v>27</v>
      </c>
      <c r="D104" s="40" t="s">
        <v>14</v>
      </c>
      <c r="E104" s="40"/>
      <c r="F104" s="41"/>
      <c r="G104" s="41"/>
      <c r="H104" s="42">
        <f>H100</f>
        <v>11187.23</v>
      </c>
    </row>
    <row r="105" spans="2:11" s="6" customFormat="1" ht="40.5" customHeight="1" x14ac:dyDescent="0.25">
      <c r="B105" s="19"/>
      <c r="C105" s="29" t="s">
        <v>28</v>
      </c>
      <c r="D105" s="40" t="s">
        <v>14</v>
      </c>
      <c r="E105" s="40"/>
      <c r="F105" s="33"/>
      <c r="G105" s="43"/>
      <c r="H105" s="31"/>
      <c r="J105" s="32"/>
    </row>
    <row r="106" spans="2:11" s="6" customFormat="1" ht="45.75" customHeight="1" x14ac:dyDescent="0.25">
      <c r="B106" s="19"/>
      <c r="C106" s="29" t="s">
        <v>29</v>
      </c>
      <c r="D106" s="40" t="s">
        <v>14</v>
      </c>
      <c r="E106" s="40"/>
      <c r="F106" s="33"/>
      <c r="G106" s="31"/>
      <c r="H106" s="31">
        <f>SUM(H104:H105)</f>
        <v>11187.23</v>
      </c>
    </row>
    <row r="107" spans="2:11" x14ac:dyDescent="0.25">
      <c r="C107" s="8" t="s">
        <v>39</v>
      </c>
      <c r="E107" s="48"/>
      <c r="F107" s="48"/>
      <c r="G107" s="48"/>
      <c r="H107" s="48"/>
    </row>
    <row r="108" spans="2:11" ht="16.5" customHeight="1" x14ac:dyDescent="0.25">
      <c r="B108" s="76" t="s">
        <v>5</v>
      </c>
      <c r="C108" s="77" t="s">
        <v>6</v>
      </c>
      <c r="D108" s="77" t="s">
        <v>7</v>
      </c>
      <c r="E108" s="9" t="str">
        <f>E51</f>
        <v>Month</v>
      </c>
      <c r="F108" s="10">
        <f>F8</f>
        <v>45931</v>
      </c>
      <c r="G108" s="11"/>
      <c r="H108" s="11"/>
    </row>
    <row r="109" spans="2:11" ht="93.75" x14ac:dyDescent="0.25">
      <c r="B109" s="76"/>
      <c r="C109" s="77"/>
      <c r="D109" s="77"/>
      <c r="E109" s="12" t="s">
        <v>9</v>
      </c>
      <c r="F109" s="12" t="s">
        <v>10</v>
      </c>
      <c r="G109" s="12" t="s">
        <v>11</v>
      </c>
      <c r="H109" s="12" t="s">
        <v>40</v>
      </c>
    </row>
    <row r="110" spans="2:11" x14ac:dyDescent="0.25">
      <c r="B110" s="13"/>
      <c r="C110" s="14"/>
      <c r="D110" s="15"/>
      <c r="E110" s="15"/>
      <c r="F110" s="16"/>
      <c r="G110" s="17"/>
      <c r="H110" s="17"/>
    </row>
    <row r="111" spans="2:11" s="6" customFormat="1" x14ac:dyDescent="0.25">
      <c r="B111" s="19"/>
      <c r="C111" s="17" t="s">
        <v>13</v>
      </c>
      <c r="D111" s="19" t="s">
        <v>41</v>
      </c>
      <c r="E111" s="58">
        <v>46187.745061101603</v>
      </c>
      <c r="F111" s="59"/>
      <c r="G111" s="58">
        <v>46187.745061101603</v>
      </c>
      <c r="H111" s="23">
        <f t="shared" ref="H111:H116" si="0">G111</f>
        <v>46187.745061101603</v>
      </c>
      <c r="J111" s="24"/>
    </row>
    <row r="112" spans="2:11" s="6" customFormat="1" x14ac:dyDescent="0.25">
      <c r="B112" s="19"/>
      <c r="C112" s="25" t="s">
        <v>15</v>
      </c>
      <c r="D112" s="19" t="s">
        <v>41</v>
      </c>
      <c r="E112" s="58">
        <v>934.92255644725913</v>
      </c>
      <c r="F112" s="59"/>
      <c r="G112" s="58">
        <v>934.92255644725913</v>
      </c>
      <c r="H112" s="23">
        <f t="shared" si="0"/>
        <v>934.92255644725913</v>
      </c>
      <c r="J112" s="26"/>
    </row>
    <row r="113" spans="2:11" s="6" customFormat="1" x14ac:dyDescent="0.25">
      <c r="B113" s="19"/>
      <c r="C113" s="25" t="s">
        <v>16</v>
      </c>
      <c r="D113" s="19" t="s">
        <v>41</v>
      </c>
      <c r="E113" s="58"/>
      <c r="F113" s="58"/>
      <c r="G113" s="58"/>
      <c r="H113" s="23">
        <f t="shared" si="0"/>
        <v>0</v>
      </c>
      <c r="J113" s="60"/>
    </row>
    <row r="114" spans="2:11" s="6" customFormat="1" x14ac:dyDescent="0.25">
      <c r="B114" s="19"/>
      <c r="C114" s="25" t="s">
        <v>20</v>
      </c>
      <c r="D114" s="19" t="s">
        <v>41</v>
      </c>
      <c r="E114" s="58"/>
      <c r="F114" s="58"/>
      <c r="G114" s="58"/>
      <c r="H114" s="23">
        <f t="shared" si="0"/>
        <v>0</v>
      </c>
      <c r="J114" s="60"/>
    </row>
    <row r="115" spans="2:11" s="6" customFormat="1" x14ac:dyDescent="0.25">
      <c r="B115" s="19"/>
      <c r="C115" s="25" t="s">
        <v>19</v>
      </c>
      <c r="D115" s="19" t="s">
        <v>41</v>
      </c>
      <c r="E115" s="58">
        <v>8998.4281711587937</v>
      </c>
      <c r="F115" s="41"/>
      <c r="G115" s="58">
        <v>8998.4281711587937</v>
      </c>
      <c r="H115" s="23">
        <f t="shared" si="0"/>
        <v>8998.4281711587937</v>
      </c>
      <c r="J115" s="60"/>
    </row>
    <row r="116" spans="2:11" s="6" customFormat="1" x14ac:dyDescent="0.25">
      <c r="B116" s="19"/>
      <c r="C116" s="25" t="s">
        <v>23</v>
      </c>
      <c r="D116" s="19" t="s">
        <v>41</v>
      </c>
      <c r="E116" s="61">
        <v>0</v>
      </c>
      <c r="F116" s="41"/>
      <c r="G116" s="61">
        <v>0</v>
      </c>
      <c r="H116" s="23">
        <f t="shared" si="0"/>
        <v>0</v>
      </c>
    </row>
    <row r="117" spans="2:11" s="6" customFormat="1" x14ac:dyDescent="0.25">
      <c r="B117" s="19"/>
      <c r="C117" s="29" t="s">
        <v>34</v>
      </c>
      <c r="D117" s="19" t="s">
        <v>41</v>
      </c>
      <c r="E117" s="62">
        <f>SUM(E111:E115)</f>
        <v>56121.095788707651</v>
      </c>
      <c r="F117" s="42">
        <f>SUM(F111:F116)</f>
        <v>0</v>
      </c>
      <c r="G117" s="30">
        <f>SUM(G111:G115)</f>
        <v>56121.095788707651</v>
      </c>
      <c r="H117" s="31">
        <f>SUM(H111:H116)</f>
        <v>56121.095788707651</v>
      </c>
    </row>
    <row r="118" spans="2:11" s="6" customFormat="1" x14ac:dyDescent="0.25">
      <c r="B118" s="19"/>
      <c r="C118" s="29"/>
      <c r="D118" s="19"/>
      <c r="E118" s="19"/>
      <c r="F118" s="33"/>
      <c r="G118" s="34"/>
      <c r="H118" s="34"/>
    </row>
    <row r="119" spans="2:11" s="6" customFormat="1" ht="36" customHeight="1" x14ac:dyDescent="0.25">
      <c r="B119" s="19"/>
      <c r="C119" s="29" t="s">
        <v>28</v>
      </c>
      <c r="D119" s="40" t="s">
        <v>35</v>
      </c>
      <c r="E119" s="40"/>
      <c r="F119" s="33"/>
      <c r="G119" s="34"/>
      <c r="H119" s="34">
        <v>0</v>
      </c>
    </row>
    <row r="120" spans="2:11" s="6" customFormat="1" ht="43.5" customHeight="1" x14ac:dyDescent="0.25">
      <c r="B120" s="19"/>
      <c r="C120" s="29" t="s">
        <v>36</v>
      </c>
      <c r="D120" s="40" t="s">
        <v>35</v>
      </c>
      <c r="E120" s="40"/>
      <c r="F120" s="33"/>
      <c r="G120" s="34"/>
      <c r="H120" s="31">
        <f>H117+H119</f>
        <v>56121.095788707651</v>
      </c>
    </row>
    <row r="121" spans="2:11" s="6" customFormat="1" x14ac:dyDescent="0.25">
      <c r="B121" s="44"/>
      <c r="C121" s="45"/>
      <c r="D121" s="46"/>
      <c r="E121" s="46"/>
      <c r="F121" s="47"/>
    </row>
    <row r="122" spans="2:11" x14ac:dyDescent="0.25">
      <c r="C122" s="8" t="s">
        <v>42</v>
      </c>
      <c r="E122" s="48"/>
      <c r="F122" s="48"/>
      <c r="G122" s="48"/>
      <c r="H122" s="48"/>
    </row>
    <row r="123" spans="2:11" ht="16.5" customHeight="1" x14ac:dyDescent="0.25">
      <c r="B123" s="76" t="s">
        <v>5</v>
      </c>
      <c r="C123" s="77" t="s">
        <v>6</v>
      </c>
      <c r="D123" s="77" t="s">
        <v>7</v>
      </c>
      <c r="E123" s="9" t="str">
        <f>E108</f>
        <v>Month</v>
      </c>
      <c r="F123" s="10">
        <f>F8</f>
        <v>45931</v>
      </c>
      <c r="G123" s="11"/>
      <c r="H123" s="11"/>
    </row>
    <row r="124" spans="2:11" ht="93.75" x14ac:dyDescent="0.25">
      <c r="B124" s="76"/>
      <c r="C124" s="77"/>
      <c r="D124" s="77"/>
      <c r="E124" s="12" t="s">
        <v>9</v>
      </c>
      <c r="F124" s="12" t="s">
        <v>10</v>
      </c>
      <c r="G124" s="12" t="s">
        <v>11</v>
      </c>
      <c r="H124" s="12" t="s">
        <v>43</v>
      </c>
    </row>
    <row r="125" spans="2:11" x14ac:dyDescent="0.25">
      <c r="B125" s="13"/>
      <c r="C125" s="14"/>
      <c r="D125" s="15"/>
      <c r="E125" s="15"/>
      <c r="F125" s="16"/>
      <c r="G125" s="17"/>
      <c r="H125" s="17"/>
      <c r="J125" s="55"/>
    </row>
    <row r="126" spans="2:11" s="6" customFormat="1" x14ac:dyDescent="0.25">
      <c r="B126" s="19"/>
      <c r="C126" s="17" t="s">
        <v>13</v>
      </c>
      <c r="D126" s="19" t="s">
        <v>41</v>
      </c>
      <c r="E126" s="63">
        <v>57163.28</v>
      </c>
      <c r="F126" s="49"/>
      <c r="G126" s="63">
        <v>57163.28</v>
      </c>
      <c r="H126" s="63">
        <f>G126</f>
        <v>57163.28</v>
      </c>
      <c r="J126" s="26">
        <f>+E126/$E$132</f>
        <v>0.81999643674899536</v>
      </c>
      <c r="K126" s="6">
        <f>+J126*$J$133</f>
        <v>57163.281284847508</v>
      </c>
    </row>
    <row r="127" spans="2:11" s="6" customFormat="1" x14ac:dyDescent="0.25">
      <c r="B127" s="19"/>
      <c r="C127" s="25" t="s">
        <v>15</v>
      </c>
      <c r="D127" s="19" t="s">
        <v>41</v>
      </c>
      <c r="E127" s="63">
        <v>891.65</v>
      </c>
      <c r="F127" s="49"/>
      <c r="G127" s="63">
        <v>891.65</v>
      </c>
      <c r="H127" s="63">
        <f>G127</f>
        <v>891.65</v>
      </c>
      <c r="J127" s="26">
        <f t="shared" ref="J127:J131" si="1">+E127/$E$132</f>
        <v>1.2790550556707763E-2</v>
      </c>
      <c r="K127" s="6">
        <f t="shared" ref="K127:K131" si="2">+J127*$J$133</f>
        <v>891.65002004143707</v>
      </c>
    </row>
    <row r="128" spans="2:11" s="6" customFormat="1" x14ac:dyDescent="0.25">
      <c r="B128" s="19"/>
      <c r="C128" s="25" t="s">
        <v>16</v>
      </c>
      <c r="D128" s="19" t="s">
        <v>41</v>
      </c>
      <c r="E128" s="63">
        <v>0</v>
      </c>
      <c r="F128" s="63"/>
      <c r="G128" s="63">
        <v>0</v>
      </c>
      <c r="H128" s="63">
        <v>0</v>
      </c>
      <c r="J128" s="26">
        <f t="shared" si="1"/>
        <v>0</v>
      </c>
      <c r="K128" s="6">
        <f t="shared" si="2"/>
        <v>0</v>
      </c>
    </row>
    <row r="129" spans="2:11" s="6" customFormat="1" x14ac:dyDescent="0.25">
      <c r="B129" s="19"/>
      <c r="C129" s="25" t="s">
        <v>20</v>
      </c>
      <c r="D129" s="19" t="s">
        <v>41</v>
      </c>
      <c r="E129" s="63">
        <v>0</v>
      </c>
      <c r="F129" s="63"/>
      <c r="G129" s="63">
        <v>0</v>
      </c>
      <c r="H129" s="63">
        <v>0</v>
      </c>
      <c r="J129" s="26">
        <f t="shared" si="1"/>
        <v>0</v>
      </c>
      <c r="K129" s="6">
        <f t="shared" si="2"/>
        <v>0</v>
      </c>
    </row>
    <row r="130" spans="2:11" s="6" customFormat="1" x14ac:dyDescent="0.25">
      <c r="B130" s="19"/>
      <c r="C130" s="25" t="s">
        <v>19</v>
      </c>
      <c r="D130" s="19" t="s">
        <v>41</v>
      </c>
      <c r="E130" s="63">
        <v>11656.69</v>
      </c>
      <c r="F130" s="41"/>
      <c r="G130" s="63">
        <v>11656.69</v>
      </c>
      <c r="H130" s="63">
        <f>G130</f>
        <v>11656.69</v>
      </c>
      <c r="J130" s="26">
        <f t="shared" si="1"/>
        <v>0.16721301269429689</v>
      </c>
      <c r="K130" s="6">
        <f t="shared" si="2"/>
        <v>11656.69026200507</v>
      </c>
    </row>
    <row r="131" spans="2:11" s="6" customFormat="1" x14ac:dyDescent="0.25">
      <c r="B131" s="19"/>
      <c r="C131" s="25" t="s">
        <v>23</v>
      </c>
      <c r="D131" s="19" t="s">
        <v>41</v>
      </c>
      <c r="E131" s="19"/>
      <c r="F131" s="41"/>
      <c r="G131" s="19"/>
      <c r="H131" s="19"/>
      <c r="J131" s="26">
        <f t="shared" si="1"/>
        <v>0</v>
      </c>
      <c r="K131" s="6">
        <f t="shared" si="2"/>
        <v>0</v>
      </c>
    </row>
    <row r="132" spans="2:11" s="6" customFormat="1" x14ac:dyDescent="0.25">
      <c r="B132" s="19"/>
      <c r="C132" s="29" t="s">
        <v>34</v>
      </c>
      <c r="D132" s="19" t="s">
        <v>41</v>
      </c>
      <c r="E132" s="30">
        <f>SUM(E126:E131)</f>
        <v>69711.62</v>
      </c>
      <c r="F132" s="42">
        <f>SUM(F126:F131)</f>
        <v>0</v>
      </c>
      <c r="G132" s="30">
        <f>SUM(G126:G131)</f>
        <v>69711.62</v>
      </c>
      <c r="H132" s="64">
        <f>SUM(H126:H131)</f>
        <v>69711.62</v>
      </c>
      <c r="J132" s="6">
        <f>SUM(J126:J131)</f>
        <v>1</v>
      </c>
      <c r="K132" s="6">
        <f>SUM(K126:K131)</f>
        <v>69711.621566894013</v>
      </c>
    </row>
    <row r="133" spans="2:11" s="6" customFormat="1" x14ac:dyDescent="0.25">
      <c r="B133" s="19"/>
      <c r="C133" s="29"/>
      <c r="D133" s="19"/>
      <c r="E133" s="19"/>
      <c r="F133" s="33"/>
      <c r="G133" s="34"/>
      <c r="H133" s="34"/>
      <c r="J133" s="6">
        <v>69711.621566894013</v>
      </c>
    </row>
    <row r="134" spans="2:11" s="6" customFormat="1" ht="36" customHeight="1" x14ac:dyDescent="0.25">
      <c r="B134" s="19"/>
      <c r="C134" s="29" t="s">
        <v>28</v>
      </c>
      <c r="D134" s="40" t="s">
        <v>35</v>
      </c>
      <c r="E134" s="40"/>
      <c r="F134" s="33"/>
      <c r="G134" s="34"/>
      <c r="H134" s="34">
        <v>0</v>
      </c>
    </row>
    <row r="135" spans="2:11" s="6" customFormat="1" ht="43.5" customHeight="1" x14ac:dyDescent="0.25">
      <c r="B135" s="19"/>
      <c r="C135" s="29" t="s">
        <v>36</v>
      </c>
      <c r="D135" s="40" t="s">
        <v>35</v>
      </c>
      <c r="E135" s="40"/>
      <c r="F135" s="33"/>
      <c r="G135" s="34"/>
      <c r="H135" s="31">
        <f>H132+H134</f>
        <v>69711.62</v>
      </c>
    </row>
    <row r="136" spans="2:11" s="6" customFormat="1" x14ac:dyDescent="0.25">
      <c r="B136" s="44"/>
      <c r="C136" s="45"/>
      <c r="D136" s="46"/>
      <c r="E136" s="46"/>
      <c r="F136" s="47"/>
    </row>
    <row r="137" spans="2:11" x14ac:dyDescent="0.25">
      <c r="B137" s="65" t="s">
        <v>44</v>
      </c>
      <c r="C137" s="66"/>
      <c r="D137" s="66"/>
      <c r="E137" s="48"/>
      <c r="F137" s="48"/>
      <c r="G137" s="48"/>
      <c r="H137" s="48"/>
    </row>
    <row r="138" spans="2:11" x14ac:dyDescent="0.25">
      <c r="B138" s="67">
        <v>1</v>
      </c>
      <c r="C138" s="73" t="s">
        <v>45</v>
      </c>
      <c r="D138" s="73"/>
      <c r="E138" s="73"/>
      <c r="F138" s="73"/>
      <c r="G138" s="73"/>
      <c r="H138" s="73"/>
    </row>
    <row r="139" spans="2:11" ht="18" customHeight="1" x14ac:dyDescent="0.25">
      <c r="B139" s="68">
        <v>2</v>
      </c>
      <c r="C139" s="74" t="s">
        <v>46</v>
      </c>
      <c r="D139" s="74"/>
      <c r="E139" s="74"/>
      <c r="F139" s="74"/>
      <c r="G139" s="74"/>
      <c r="H139" s="74"/>
    </row>
    <row r="140" spans="2:11" x14ac:dyDescent="0.25">
      <c r="B140" s="69">
        <v>3</v>
      </c>
      <c r="C140" s="75" t="s">
        <v>47</v>
      </c>
      <c r="D140" s="75"/>
      <c r="E140" s="75"/>
      <c r="F140" s="75"/>
      <c r="G140" s="75"/>
      <c r="H140" s="75"/>
    </row>
    <row r="141" spans="2:11" x14ac:dyDescent="0.25">
      <c r="B141" s="66"/>
      <c r="C141" s="66"/>
      <c r="D141" s="66"/>
      <c r="E141" s="70"/>
    </row>
    <row r="142" spans="2:11" x14ac:dyDescent="0.25">
      <c r="B142" s="66"/>
      <c r="C142" s="66"/>
      <c r="D142" s="66"/>
      <c r="E142" s="71"/>
      <c r="F142" s="71"/>
      <c r="G142" s="71"/>
      <c r="H142" s="71"/>
    </row>
    <row r="143" spans="2:11" x14ac:dyDescent="0.25">
      <c r="B143" s="66"/>
      <c r="C143" s="66"/>
      <c r="D143" s="66"/>
      <c r="E143" s="66"/>
      <c r="F143" s="66"/>
      <c r="G143" s="66"/>
      <c r="H143" s="66"/>
    </row>
    <row r="144" spans="2:11" x14ac:dyDescent="0.25">
      <c r="E144" s="66"/>
      <c r="F144" s="66"/>
      <c r="G144" s="66"/>
      <c r="H144" s="66"/>
    </row>
    <row r="145" spans="5:8" x14ac:dyDescent="0.25">
      <c r="E145" s="66"/>
      <c r="F145" s="66"/>
      <c r="G145" s="72"/>
      <c r="H145" s="72"/>
    </row>
    <row r="146" spans="5:8" x14ac:dyDescent="0.25">
      <c r="E146" s="66"/>
      <c r="F146" s="66"/>
      <c r="G146" s="66"/>
      <c r="H146" s="66"/>
    </row>
  </sheetData>
  <mergeCells count="29">
    <mergeCell ref="C138:H138"/>
    <mergeCell ref="C139:H139"/>
    <mergeCell ref="C140:H140"/>
    <mergeCell ref="B108:B109"/>
    <mergeCell ref="C108:C109"/>
    <mergeCell ref="D108:D109"/>
    <mergeCell ref="B123:B124"/>
    <mergeCell ref="C123:C124"/>
    <mergeCell ref="D123:D124"/>
    <mergeCell ref="B66:B67"/>
    <mergeCell ref="C66:C67"/>
    <mergeCell ref="D66:D67"/>
    <mergeCell ref="B87:B88"/>
    <mergeCell ref="C87:C88"/>
    <mergeCell ref="D87:D88"/>
    <mergeCell ref="B31:B32"/>
    <mergeCell ref="C31:C32"/>
    <mergeCell ref="D31:D32"/>
    <mergeCell ref="E31:H31"/>
    <mergeCell ref="B51:B52"/>
    <mergeCell ref="C51:C52"/>
    <mergeCell ref="D51:D52"/>
    <mergeCell ref="E51:H51"/>
    <mergeCell ref="B2:H2"/>
    <mergeCell ref="B4:H4"/>
    <mergeCell ref="B5:H5"/>
    <mergeCell ref="B8:B9"/>
    <mergeCell ref="C8:C9"/>
    <mergeCell ref="D8:D9"/>
  </mergeCells>
  <printOptions horizontalCentered="1"/>
  <pageMargins left="0.74803149606299202" right="0.74803149606299202" top="0.56999999999999995" bottom="0.98425196850393704" header="0.28000000000000003" footer="0.511811023622047"/>
  <pageSetup paperSize="9" scale="50" fitToHeight="2" orientation="portrait" r:id="rId1"/>
  <headerFooter alignWithMargins="0">
    <oddFooter>&amp;RPage 5 0f 21</oddFooter>
  </headerFooter>
  <rowBreaks count="1" manualBreakCount="1">
    <brk id="121" min="1" max="9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FCFAF0-1DA8-4198-B66B-7452B58F16ED}">
  <sheetPr>
    <pageSetUpPr fitToPage="1"/>
  </sheetPr>
  <dimension ref="B2:M146"/>
  <sheetViews>
    <sheetView showGridLines="0" view="pageBreakPreview" topLeftCell="C78" zoomScale="75" zoomScaleNormal="75" zoomScaleSheetLayoutView="75" workbookViewId="0">
      <selection activeCell="M83" sqref="M83"/>
    </sheetView>
  </sheetViews>
  <sheetFormatPr defaultColWidth="9.140625" defaultRowHeight="18.75" x14ac:dyDescent="0.25"/>
  <cols>
    <col min="1" max="1" width="5.42578125" style="2" customWidth="1"/>
    <col min="2" max="2" width="7" style="2" customWidth="1"/>
    <col min="3" max="3" width="61.42578125" style="2" customWidth="1"/>
    <col min="4" max="4" width="15.42578125" style="2" customWidth="1"/>
    <col min="5" max="5" width="16.42578125" style="2" customWidth="1"/>
    <col min="6" max="6" width="15.42578125" style="2" customWidth="1"/>
    <col min="7" max="7" width="18.42578125" style="2" customWidth="1"/>
    <col min="8" max="8" width="25" style="2" customWidth="1"/>
    <col min="9" max="9" width="9.140625" style="2"/>
    <col min="10" max="10" width="12.42578125" style="2" bestFit="1" customWidth="1"/>
    <col min="11" max="11" width="18.7109375" style="2" bestFit="1" customWidth="1"/>
    <col min="12" max="13" width="20.140625" style="2" bestFit="1" customWidth="1"/>
    <col min="14" max="248" width="9.140625" style="2"/>
    <col min="249" max="249" width="3.140625" style="2" customWidth="1"/>
    <col min="250" max="250" width="7" style="2" customWidth="1"/>
    <col min="251" max="251" width="36.42578125" style="2" customWidth="1"/>
    <col min="252" max="252" width="15.42578125" style="2" customWidth="1"/>
    <col min="253" max="253" width="16.42578125" style="2" customWidth="1"/>
    <col min="254" max="260" width="15.42578125" style="2" customWidth="1"/>
    <col min="261" max="261" width="18.42578125" style="2" customWidth="1"/>
    <col min="262" max="262" width="15.42578125" style="2" customWidth="1"/>
    <col min="263" max="504" width="9.140625" style="2"/>
    <col min="505" max="505" width="3.140625" style="2" customWidth="1"/>
    <col min="506" max="506" width="7" style="2" customWidth="1"/>
    <col min="507" max="507" width="36.42578125" style="2" customWidth="1"/>
    <col min="508" max="508" width="15.42578125" style="2" customWidth="1"/>
    <col min="509" max="509" width="16.42578125" style="2" customWidth="1"/>
    <col min="510" max="516" width="15.42578125" style="2" customWidth="1"/>
    <col min="517" max="517" width="18.42578125" style="2" customWidth="1"/>
    <col min="518" max="518" width="15.42578125" style="2" customWidth="1"/>
    <col min="519" max="760" width="9.140625" style="2"/>
    <col min="761" max="761" width="3.140625" style="2" customWidth="1"/>
    <col min="762" max="762" width="7" style="2" customWidth="1"/>
    <col min="763" max="763" width="36.42578125" style="2" customWidth="1"/>
    <col min="764" max="764" width="15.42578125" style="2" customWidth="1"/>
    <col min="765" max="765" width="16.42578125" style="2" customWidth="1"/>
    <col min="766" max="772" width="15.42578125" style="2" customWidth="1"/>
    <col min="773" max="773" width="18.42578125" style="2" customWidth="1"/>
    <col min="774" max="774" width="15.42578125" style="2" customWidth="1"/>
    <col min="775" max="1016" width="9.140625" style="2"/>
    <col min="1017" max="1017" width="3.140625" style="2" customWidth="1"/>
    <col min="1018" max="1018" width="7" style="2" customWidth="1"/>
    <col min="1019" max="1019" width="36.42578125" style="2" customWidth="1"/>
    <col min="1020" max="1020" width="15.42578125" style="2" customWidth="1"/>
    <col min="1021" max="1021" width="16.42578125" style="2" customWidth="1"/>
    <col min="1022" max="1028" width="15.42578125" style="2" customWidth="1"/>
    <col min="1029" max="1029" width="18.42578125" style="2" customWidth="1"/>
    <col min="1030" max="1030" width="15.42578125" style="2" customWidth="1"/>
    <col min="1031" max="1272" width="9.140625" style="2"/>
    <col min="1273" max="1273" width="3.140625" style="2" customWidth="1"/>
    <col min="1274" max="1274" width="7" style="2" customWidth="1"/>
    <col min="1275" max="1275" width="36.42578125" style="2" customWidth="1"/>
    <col min="1276" max="1276" width="15.42578125" style="2" customWidth="1"/>
    <col min="1277" max="1277" width="16.42578125" style="2" customWidth="1"/>
    <col min="1278" max="1284" width="15.42578125" style="2" customWidth="1"/>
    <col min="1285" max="1285" width="18.42578125" style="2" customWidth="1"/>
    <col min="1286" max="1286" width="15.42578125" style="2" customWidth="1"/>
    <col min="1287" max="1528" width="9.140625" style="2"/>
    <col min="1529" max="1529" width="3.140625" style="2" customWidth="1"/>
    <col min="1530" max="1530" width="7" style="2" customWidth="1"/>
    <col min="1531" max="1531" width="36.42578125" style="2" customWidth="1"/>
    <col min="1532" max="1532" width="15.42578125" style="2" customWidth="1"/>
    <col min="1533" max="1533" width="16.42578125" style="2" customWidth="1"/>
    <col min="1534" max="1540" width="15.42578125" style="2" customWidth="1"/>
    <col min="1541" max="1541" width="18.42578125" style="2" customWidth="1"/>
    <col min="1542" max="1542" width="15.42578125" style="2" customWidth="1"/>
    <col min="1543" max="1784" width="9.140625" style="2"/>
    <col min="1785" max="1785" width="3.140625" style="2" customWidth="1"/>
    <col min="1786" max="1786" width="7" style="2" customWidth="1"/>
    <col min="1787" max="1787" width="36.42578125" style="2" customWidth="1"/>
    <col min="1788" max="1788" width="15.42578125" style="2" customWidth="1"/>
    <col min="1789" max="1789" width="16.42578125" style="2" customWidth="1"/>
    <col min="1790" max="1796" width="15.42578125" style="2" customWidth="1"/>
    <col min="1797" max="1797" width="18.42578125" style="2" customWidth="1"/>
    <col min="1798" max="1798" width="15.42578125" style="2" customWidth="1"/>
    <col min="1799" max="2040" width="9.140625" style="2"/>
    <col min="2041" max="2041" width="3.140625" style="2" customWidth="1"/>
    <col min="2042" max="2042" width="7" style="2" customWidth="1"/>
    <col min="2043" max="2043" width="36.42578125" style="2" customWidth="1"/>
    <col min="2044" max="2044" width="15.42578125" style="2" customWidth="1"/>
    <col min="2045" max="2045" width="16.42578125" style="2" customWidth="1"/>
    <col min="2046" max="2052" width="15.42578125" style="2" customWidth="1"/>
    <col min="2053" max="2053" width="18.42578125" style="2" customWidth="1"/>
    <col min="2054" max="2054" width="15.42578125" style="2" customWidth="1"/>
    <col min="2055" max="2296" width="9.140625" style="2"/>
    <col min="2297" max="2297" width="3.140625" style="2" customWidth="1"/>
    <col min="2298" max="2298" width="7" style="2" customWidth="1"/>
    <col min="2299" max="2299" width="36.42578125" style="2" customWidth="1"/>
    <col min="2300" max="2300" width="15.42578125" style="2" customWidth="1"/>
    <col min="2301" max="2301" width="16.42578125" style="2" customWidth="1"/>
    <col min="2302" max="2308" width="15.42578125" style="2" customWidth="1"/>
    <col min="2309" max="2309" width="18.42578125" style="2" customWidth="1"/>
    <col min="2310" max="2310" width="15.42578125" style="2" customWidth="1"/>
    <col min="2311" max="2552" width="9.140625" style="2"/>
    <col min="2553" max="2553" width="3.140625" style="2" customWidth="1"/>
    <col min="2554" max="2554" width="7" style="2" customWidth="1"/>
    <col min="2555" max="2555" width="36.42578125" style="2" customWidth="1"/>
    <col min="2556" max="2556" width="15.42578125" style="2" customWidth="1"/>
    <col min="2557" max="2557" width="16.42578125" style="2" customWidth="1"/>
    <col min="2558" max="2564" width="15.42578125" style="2" customWidth="1"/>
    <col min="2565" max="2565" width="18.42578125" style="2" customWidth="1"/>
    <col min="2566" max="2566" width="15.42578125" style="2" customWidth="1"/>
    <col min="2567" max="2808" width="9.140625" style="2"/>
    <col min="2809" max="2809" width="3.140625" style="2" customWidth="1"/>
    <col min="2810" max="2810" width="7" style="2" customWidth="1"/>
    <col min="2811" max="2811" width="36.42578125" style="2" customWidth="1"/>
    <col min="2812" max="2812" width="15.42578125" style="2" customWidth="1"/>
    <col min="2813" max="2813" width="16.42578125" style="2" customWidth="1"/>
    <col min="2814" max="2820" width="15.42578125" style="2" customWidth="1"/>
    <col min="2821" max="2821" width="18.42578125" style="2" customWidth="1"/>
    <col min="2822" max="2822" width="15.42578125" style="2" customWidth="1"/>
    <col min="2823" max="3064" width="9.140625" style="2"/>
    <col min="3065" max="3065" width="3.140625" style="2" customWidth="1"/>
    <col min="3066" max="3066" width="7" style="2" customWidth="1"/>
    <col min="3067" max="3067" width="36.42578125" style="2" customWidth="1"/>
    <col min="3068" max="3068" width="15.42578125" style="2" customWidth="1"/>
    <col min="3069" max="3069" width="16.42578125" style="2" customWidth="1"/>
    <col min="3070" max="3076" width="15.42578125" style="2" customWidth="1"/>
    <col min="3077" max="3077" width="18.42578125" style="2" customWidth="1"/>
    <col min="3078" max="3078" width="15.42578125" style="2" customWidth="1"/>
    <col min="3079" max="3320" width="9.140625" style="2"/>
    <col min="3321" max="3321" width="3.140625" style="2" customWidth="1"/>
    <col min="3322" max="3322" width="7" style="2" customWidth="1"/>
    <col min="3323" max="3323" width="36.42578125" style="2" customWidth="1"/>
    <col min="3324" max="3324" width="15.42578125" style="2" customWidth="1"/>
    <col min="3325" max="3325" width="16.42578125" style="2" customWidth="1"/>
    <col min="3326" max="3332" width="15.42578125" style="2" customWidth="1"/>
    <col min="3333" max="3333" width="18.42578125" style="2" customWidth="1"/>
    <col min="3334" max="3334" width="15.42578125" style="2" customWidth="1"/>
    <col min="3335" max="3576" width="9.140625" style="2"/>
    <col min="3577" max="3577" width="3.140625" style="2" customWidth="1"/>
    <col min="3578" max="3578" width="7" style="2" customWidth="1"/>
    <col min="3579" max="3579" width="36.42578125" style="2" customWidth="1"/>
    <col min="3580" max="3580" width="15.42578125" style="2" customWidth="1"/>
    <col min="3581" max="3581" width="16.42578125" style="2" customWidth="1"/>
    <col min="3582" max="3588" width="15.42578125" style="2" customWidth="1"/>
    <col min="3589" max="3589" width="18.42578125" style="2" customWidth="1"/>
    <col min="3590" max="3590" width="15.42578125" style="2" customWidth="1"/>
    <col min="3591" max="3832" width="9.140625" style="2"/>
    <col min="3833" max="3833" width="3.140625" style="2" customWidth="1"/>
    <col min="3834" max="3834" width="7" style="2" customWidth="1"/>
    <col min="3835" max="3835" width="36.42578125" style="2" customWidth="1"/>
    <col min="3836" max="3836" width="15.42578125" style="2" customWidth="1"/>
    <col min="3837" max="3837" width="16.42578125" style="2" customWidth="1"/>
    <col min="3838" max="3844" width="15.42578125" style="2" customWidth="1"/>
    <col min="3845" max="3845" width="18.42578125" style="2" customWidth="1"/>
    <col min="3846" max="3846" width="15.42578125" style="2" customWidth="1"/>
    <col min="3847" max="4088" width="9.140625" style="2"/>
    <col min="4089" max="4089" width="3.140625" style="2" customWidth="1"/>
    <col min="4090" max="4090" width="7" style="2" customWidth="1"/>
    <col min="4091" max="4091" width="36.42578125" style="2" customWidth="1"/>
    <col min="4092" max="4092" width="15.42578125" style="2" customWidth="1"/>
    <col min="4093" max="4093" width="16.42578125" style="2" customWidth="1"/>
    <col min="4094" max="4100" width="15.42578125" style="2" customWidth="1"/>
    <col min="4101" max="4101" width="18.42578125" style="2" customWidth="1"/>
    <col min="4102" max="4102" width="15.42578125" style="2" customWidth="1"/>
    <col min="4103" max="4344" width="9.140625" style="2"/>
    <col min="4345" max="4345" width="3.140625" style="2" customWidth="1"/>
    <col min="4346" max="4346" width="7" style="2" customWidth="1"/>
    <col min="4347" max="4347" width="36.42578125" style="2" customWidth="1"/>
    <col min="4348" max="4348" width="15.42578125" style="2" customWidth="1"/>
    <col min="4349" max="4349" width="16.42578125" style="2" customWidth="1"/>
    <col min="4350" max="4356" width="15.42578125" style="2" customWidth="1"/>
    <col min="4357" max="4357" width="18.42578125" style="2" customWidth="1"/>
    <col min="4358" max="4358" width="15.42578125" style="2" customWidth="1"/>
    <col min="4359" max="4600" width="9.140625" style="2"/>
    <col min="4601" max="4601" width="3.140625" style="2" customWidth="1"/>
    <col min="4602" max="4602" width="7" style="2" customWidth="1"/>
    <col min="4603" max="4603" width="36.42578125" style="2" customWidth="1"/>
    <col min="4604" max="4604" width="15.42578125" style="2" customWidth="1"/>
    <col min="4605" max="4605" width="16.42578125" style="2" customWidth="1"/>
    <col min="4606" max="4612" width="15.42578125" style="2" customWidth="1"/>
    <col min="4613" max="4613" width="18.42578125" style="2" customWidth="1"/>
    <col min="4614" max="4614" width="15.42578125" style="2" customWidth="1"/>
    <col min="4615" max="4856" width="9.140625" style="2"/>
    <col min="4857" max="4857" width="3.140625" style="2" customWidth="1"/>
    <col min="4858" max="4858" width="7" style="2" customWidth="1"/>
    <col min="4859" max="4859" width="36.42578125" style="2" customWidth="1"/>
    <col min="4860" max="4860" width="15.42578125" style="2" customWidth="1"/>
    <col min="4861" max="4861" width="16.42578125" style="2" customWidth="1"/>
    <col min="4862" max="4868" width="15.42578125" style="2" customWidth="1"/>
    <col min="4869" max="4869" width="18.42578125" style="2" customWidth="1"/>
    <col min="4870" max="4870" width="15.42578125" style="2" customWidth="1"/>
    <col min="4871" max="5112" width="9.140625" style="2"/>
    <col min="5113" max="5113" width="3.140625" style="2" customWidth="1"/>
    <col min="5114" max="5114" width="7" style="2" customWidth="1"/>
    <col min="5115" max="5115" width="36.42578125" style="2" customWidth="1"/>
    <col min="5116" max="5116" width="15.42578125" style="2" customWidth="1"/>
    <col min="5117" max="5117" width="16.42578125" style="2" customWidth="1"/>
    <col min="5118" max="5124" width="15.42578125" style="2" customWidth="1"/>
    <col min="5125" max="5125" width="18.42578125" style="2" customWidth="1"/>
    <col min="5126" max="5126" width="15.42578125" style="2" customWidth="1"/>
    <col min="5127" max="5368" width="9.140625" style="2"/>
    <col min="5369" max="5369" width="3.140625" style="2" customWidth="1"/>
    <col min="5370" max="5370" width="7" style="2" customWidth="1"/>
    <col min="5371" max="5371" width="36.42578125" style="2" customWidth="1"/>
    <col min="5372" max="5372" width="15.42578125" style="2" customWidth="1"/>
    <col min="5373" max="5373" width="16.42578125" style="2" customWidth="1"/>
    <col min="5374" max="5380" width="15.42578125" style="2" customWidth="1"/>
    <col min="5381" max="5381" width="18.42578125" style="2" customWidth="1"/>
    <col min="5382" max="5382" width="15.42578125" style="2" customWidth="1"/>
    <col min="5383" max="5624" width="9.140625" style="2"/>
    <col min="5625" max="5625" width="3.140625" style="2" customWidth="1"/>
    <col min="5626" max="5626" width="7" style="2" customWidth="1"/>
    <col min="5627" max="5627" width="36.42578125" style="2" customWidth="1"/>
    <col min="5628" max="5628" width="15.42578125" style="2" customWidth="1"/>
    <col min="5629" max="5629" width="16.42578125" style="2" customWidth="1"/>
    <col min="5630" max="5636" width="15.42578125" style="2" customWidth="1"/>
    <col min="5637" max="5637" width="18.42578125" style="2" customWidth="1"/>
    <col min="5638" max="5638" width="15.42578125" style="2" customWidth="1"/>
    <col min="5639" max="5880" width="9.140625" style="2"/>
    <col min="5881" max="5881" width="3.140625" style="2" customWidth="1"/>
    <col min="5882" max="5882" width="7" style="2" customWidth="1"/>
    <col min="5883" max="5883" width="36.42578125" style="2" customWidth="1"/>
    <col min="5884" max="5884" width="15.42578125" style="2" customWidth="1"/>
    <col min="5885" max="5885" width="16.42578125" style="2" customWidth="1"/>
    <col min="5886" max="5892" width="15.42578125" style="2" customWidth="1"/>
    <col min="5893" max="5893" width="18.42578125" style="2" customWidth="1"/>
    <col min="5894" max="5894" width="15.42578125" style="2" customWidth="1"/>
    <col min="5895" max="6136" width="9.140625" style="2"/>
    <col min="6137" max="6137" width="3.140625" style="2" customWidth="1"/>
    <col min="6138" max="6138" width="7" style="2" customWidth="1"/>
    <col min="6139" max="6139" width="36.42578125" style="2" customWidth="1"/>
    <col min="6140" max="6140" width="15.42578125" style="2" customWidth="1"/>
    <col min="6141" max="6141" width="16.42578125" style="2" customWidth="1"/>
    <col min="6142" max="6148" width="15.42578125" style="2" customWidth="1"/>
    <col min="6149" max="6149" width="18.42578125" style="2" customWidth="1"/>
    <col min="6150" max="6150" width="15.42578125" style="2" customWidth="1"/>
    <col min="6151" max="6392" width="9.140625" style="2"/>
    <col min="6393" max="6393" width="3.140625" style="2" customWidth="1"/>
    <col min="6394" max="6394" width="7" style="2" customWidth="1"/>
    <col min="6395" max="6395" width="36.42578125" style="2" customWidth="1"/>
    <col min="6396" max="6396" width="15.42578125" style="2" customWidth="1"/>
    <col min="6397" max="6397" width="16.42578125" style="2" customWidth="1"/>
    <col min="6398" max="6404" width="15.42578125" style="2" customWidth="1"/>
    <col min="6405" max="6405" width="18.42578125" style="2" customWidth="1"/>
    <col min="6406" max="6406" width="15.42578125" style="2" customWidth="1"/>
    <col min="6407" max="6648" width="9.140625" style="2"/>
    <col min="6649" max="6649" width="3.140625" style="2" customWidth="1"/>
    <col min="6650" max="6650" width="7" style="2" customWidth="1"/>
    <col min="6651" max="6651" width="36.42578125" style="2" customWidth="1"/>
    <col min="6652" max="6652" width="15.42578125" style="2" customWidth="1"/>
    <col min="6653" max="6653" width="16.42578125" style="2" customWidth="1"/>
    <col min="6654" max="6660" width="15.42578125" style="2" customWidth="1"/>
    <col min="6661" max="6661" width="18.42578125" style="2" customWidth="1"/>
    <col min="6662" max="6662" width="15.42578125" style="2" customWidth="1"/>
    <col min="6663" max="6904" width="9.140625" style="2"/>
    <col min="6905" max="6905" width="3.140625" style="2" customWidth="1"/>
    <col min="6906" max="6906" width="7" style="2" customWidth="1"/>
    <col min="6907" max="6907" width="36.42578125" style="2" customWidth="1"/>
    <col min="6908" max="6908" width="15.42578125" style="2" customWidth="1"/>
    <col min="6909" max="6909" width="16.42578125" style="2" customWidth="1"/>
    <col min="6910" max="6916" width="15.42578125" style="2" customWidth="1"/>
    <col min="6917" max="6917" width="18.42578125" style="2" customWidth="1"/>
    <col min="6918" max="6918" width="15.42578125" style="2" customWidth="1"/>
    <col min="6919" max="7160" width="9.140625" style="2"/>
    <col min="7161" max="7161" width="3.140625" style="2" customWidth="1"/>
    <col min="7162" max="7162" width="7" style="2" customWidth="1"/>
    <col min="7163" max="7163" width="36.42578125" style="2" customWidth="1"/>
    <col min="7164" max="7164" width="15.42578125" style="2" customWidth="1"/>
    <col min="7165" max="7165" width="16.42578125" style="2" customWidth="1"/>
    <col min="7166" max="7172" width="15.42578125" style="2" customWidth="1"/>
    <col min="7173" max="7173" width="18.42578125" style="2" customWidth="1"/>
    <col min="7174" max="7174" width="15.42578125" style="2" customWidth="1"/>
    <col min="7175" max="7416" width="9.140625" style="2"/>
    <col min="7417" max="7417" width="3.140625" style="2" customWidth="1"/>
    <col min="7418" max="7418" width="7" style="2" customWidth="1"/>
    <col min="7419" max="7419" width="36.42578125" style="2" customWidth="1"/>
    <col min="7420" max="7420" width="15.42578125" style="2" customWidth="1"/>
    <col min="7421" max="7421" width="16.42578125" style="2" customWidth="1"/>
    <col min="7422" max="7428" width="15.42578125" style="2" customWidth="1"/>
    <col min="7429" max="7429" width="18.42578125" style="2" customWidth="1"/>
    <col min="7430" max="7430" width="15.42578125" style="2" customWidth="1"/>
    <col min="7431" max="7672" width="9.140625" style="2"/>
    <col min="7673" max="7673" width="3.140625" style="2" customWidth="1"/>
    <col min="7674" max="7674" width="7" style="2" customWidth="1"/>
    <col min="7675" max="7675" width="36.42578125" style="2" customWidth="1"/>
    <col min="7676" max="7676" width="15.42578125" style="2" customWidth="1"/>
    <col min="7677" max="7677" width="16.42578125" style="2" customWidth="1"/>
    <col min="7678" max="7684" width="15.42578125" style="2" customWidth="1"/>
    <col min="7685" max="7685" width="18.42578125" style="2" customWidth="1"/>
    <col min="7686" max="7686" width="15.42578125" style="2" customWidth="1"/>
    <col min="7687" max="7928" width="9.140625" style="2"/>
    <col min="7929" max="7929" width="3.140625" style="2" customWidth="1"/>
    <col min="7930" max="7930" width="7" style="2" customWidth="1"/>
    <col min="7931" max="7931" width="36.42578125" style="2" customWidth="1"/>
    <col min="7932" max="7932" width="15.42578125" style="2" customWidth="1"/>
    <col min="7933" max="7933" width="16.42578125" style="2" customWidth="1"/>
    <col min="7934" max="7940" width="15.42578125" style="2" customWidth="1"/>
    <col min="7941" max="7941" width="18.42578125" style="2" customWidth="1"/>
    <col min="7942" max="7942" width="15.42578125" style="2" customWidth="1"/>
    <col min="7943" max="8184" width="9.140625" style="2"/>
    <col min="8185" max="8185" width="3.140625" style="2" customWidth="1"/>
    <col min="8186" max="8186" width="7" style="2" customWidth="1"/>
    <col min="8187" max="8187" width="36.42578125" style="2" customWidth="1"/>
    <col min="8188" max="8188" width="15.42578125" style="2" customWidth="1"/>
    <col min="8189" max="8189" width="16.42578125" style="2" customWidth="1"/>
    <col min="8190" max="8196" width="15.42578125" style="2" customWidth="1"/>
    <col min="8197" max="8197" width="18.42578125" style="2" customWidth="1"/>
    <col min="8198" max="8198" width="15.42578125" style="2" customWidth="1"/>
    <col min="8199" max="8440" width="9.140625" style="2"/>
    <col min="8441" max="8441" width="3.140625" style="2" customWidth="1"/>
    <col min="8442" max="8442" width="7" style="2" customWidth="1"/>
    <col min="8443" max="8443" width="36.42578125" style="2" customWidth="1"/>
    <col min="8444" max="8444" width="15.42578125" style="2" customWidth="1"/>
    <col min="8445" max="8445" width="16.42578125" style="2" customWidth="1"/>
    <col min="8446" max="8452" width="15.42578125" style="2" customWidth="1"/>
    <col min="8453" max="8453" width="18.42578125" style="2" customWidth="1"/>
    <col min="8454" max="8454" width="15.42578125" style="2" customWidth="1"/>
    <col min="8455" max="8696" width="9.140625" style="2"/>
    <col min="8697" max="8697" width="3.140625" style="2" customWidth="1"/>
    <col min="8698" max="8698" width="7" style="2" customWidth="1"/>
    <col min="8699" max="8699" width="36.42578125" style="2" customWidth="1"/>
    <col min="8700" max="8700" width="15.42578125" style="2" customWidth="1"/>
    <col min="8701" max="8701" width="16.42578125" style="2" customWidth="1"/>
    <col min="8702" max="8708" width="15.42578125" style="2" customWidth="1"/>
    <col min="8709" max="8709" width="18.42578125" style="2" customWidth="1"/>
    <col min="8710" max="8710" width="15.42578125" style="2" customWidth="1"/>
    <col min="8711" max="8952" width="9.140625" style="2"/>
    <col min="8953" max="8953" width="3.140625" style="2" customWidth="1"/>
    <col min="8954" max="8954" width="7" style="2" customWidth="1"/>
    <col min="8955" max="8955" width="36.42578125" style="2" customWidth="1"/>
    <col min="8956" max="8956" width="15.42578125" style="2" customWidth="1"/>
    <col min="8957" max="8957" width="16.42578125" style="2" customWidth="1"/>
    <col min="8958" max="8964" width="15.42578125" style="2" customWidth="1"/>
    <col min="8965" max="8965" width="18.42578125" style="2" customWidth="1"/>
    <col min="8966" max="8966" width="15.42578125" style="2" customWidth="1"/>
    <col min="8967" max="9208" width="9.140625" style="2"/>
    <col min="9209" max="9209" width="3.140625" style="2" customWidth="1"/>
    <col min="9210" max="9210" width="7" style="2" customWidth="1"/>
    <col min="9211" max="9211" width="36.42578125" style="2" customWidth="1"/>
    <col min="9212" max="9212" width="15.42578125" style="2" customWidth="1"/>
    <col min="9213" max="9213" width="16.42578125" style="2" customWidth="1"/>
    <col min="9214" max="9220" width="15.42578125" style="2" customWidth="1"/>
    <col min="9221" max="9221" width="18.42578125" style="2" customWidth="1"/>
    <col min="9222" max="9222" width="15.42578125" style="2" customWidth="1"/>
    <col min="9223" max="9464" width="9.140625" style="2"/>
    <col min="9465" max="9465" width="3.140625" style="2" customWidth="1"/>
    <col min="9466" max="9466" width="7" style="2" customWidth="1"/>
    <col min="9467" max="9467" width="36.42578125" style="2" customWidth="1"/>
    <col min="9468" max="9468" width="15.42578125" style="2" customWidth="1"/>
    <col min="9469" max="9469" width="16.42578125" style="2" customWidth="1"/>
    <col min="9470" max="9476" width="15.42578125" style="2" customWidth="1"/>
    <col min="9477" max="9477" width="18.42578125" style="2" customWidth="1"/>
    <col min="9478" max="9478" width="15.42578125" style="2" customWidth="1"/>
    <col min="9479" max="9720" width="9.140625" style="2"/>
    <col min="9721" max="9721" width="3.140625" style="2" customWidth="1"/>
    <col min="9722" max="9722" width="7" style="2" customWidth="1"/>
    <col min="9723" max="9723" width="36.42578125" style="2" customWidth="1"/>
    <col min="9724" max="9724" width="15.42578125" style="2" customWidth="1"/>
    <col min="9725" max="9725" width="16.42578125" style="2" customWidth="1"/>
    <col min="9726" max="9732" width="15.42578125" style="2" customWidth="1"/>
    <col min="9733" max="9733" width="18.42578125" style="2" customWidth="1"/>
    <col min="9734" max="9734" width="15.42578125" style="2" customWidth="1"/>
    <col min="9735" max="9976" width="9.140625" style="2"/>
    <col min="9977" max="9977" width="3.140625" style="2" customWidth="1"/>
    <col min="9978" max="9978" width="7" style="2" customWidth="1"/>
    <col min="9979" max="9979" width="36.42578125" style="2" customWidth="1"/>
    <col min="9980" max="9980" width="15.42578125" style="2" customWidth="1"/>
    <col min="9981" max="9981" width="16.42578125" style="2" customWidth="1"/>
    <col min="9982" max="9988" width="15.42578125" style="2" customWidth="1"/>
    <col min="9989" max="9989" width="18.42578125" style="2" customWidth="1"/>
    <col min="9990" max="9990" width="15.42578125" style="2" customWidth="1"/>
    <col min="9991" max="10232" width="9.140625" style="2"/>
    <col min="10233" max="10233" width="3.140625" style="2" customWidth="1"/>
    <col min="10234" max="10234" width="7" style="2" customWidth="1"/>
    <col min="10235" max="10235" width="36.42578125" style="2" customWidth="1"/>
    <col min="10236" max="10236" width="15.42578125" style="2" customWidth="1"/>
    <col min="10237" max="10237" width="16.42578125" style="2" customWidth="1"/>
    <col min="10238" max="10244" width="15.42578125" style="2" customWidth="1"/>
    <col min="10245" max="10245" width="18.42578125" style="2" customWidth="1"/>
    <col min="10246" max="10246" width="15.42578125" style="2" customWidth="1"/>
    <col min="10247" max="10488" width="9.140625" style="2"/>
    <col min="10489" max="10489" width="3.140625" style="2" customWidth="1"/>
    <col min="10490" max="10490" width="7" style="2" customWidth="1"/>
    <col min="10491" max="10491" width="36.42578125" style="2" customWidth="1"/>
    <col min="10492" max="10492" width="15.42578125" style="2" customWidth="1"/>
    <col min="10493" max="10493" width="16.42578125" style="2" customWidth="1"/>
    <col min="10494" max="10500" width="15.42578125" style="2" customWidth="1"/>
    <col min="10501" max="10501" width="18.42578125" style="2" customWidth="1"/>
    <col min="10502" max="10502" width="15.42578125" style="2" customWidth="1"/>
    <col min="10503" max="10744" width="9.140625" style="2"/>
    <col min="10745" max="10745" width="3.140625" style="2" customWidth="1"/>
    <col min="10746" max="10746" width="7" style="2" customWidth="1"/>
    <col min="10747" max="10747" width="36.42578125" style="2" customWidth="1"/>
    <col min="10748" max="10748" width="15.42578125" style="2" customWidth="1"/>
    <col min="10749" max="10749" width="16.42578125" style="2" customWidth="1"/>
    <col min="10750" max="10756" width="15.42578125" style="2" customWidth="1"/>
    <col min="10757" max="10757" width="18.42578125" style="2" customWidth="1"/>
    <col min="10758" max="10758" width="15.42578125" style="2" customWidth="1"/>
    <col min="10759" max="11000" width="9.140625" style="2"/>
    <col min="11001" max="11001" width="3.140625" style="2" customWidth="1"/>
    <col min="11002" max="11002" width="7" style="2" customWidth="1"/>
    <col min="11003" max="11003" width="36.42578125" style="2" customWidth="1"/>
    <col min="11004" max="11004" width="15.42578125" style="2" customWidth="1"/>
    <col min="11005" max="11005" width="16.42578125" style="2" customWidth="1"/>
    <col min="11006" max="11012" width="15.42578125" style="2" customWidth="1"/>
    <col min="11013" max="11013" width="18.42578125" style="2" customWidth="1"/>
    <col min="11014" max="11014" width="15.42578125" style="2" customWidth="1"/>
    <col min="11015" max="11256" width="9.140625" style="2"/>
    <col min="11257" max="11257" width="3.140625" style="2" customWidth="1"/>
    <col min="11258" max="11258" width="7" style="2" customWidth="1"/>
    <col min="11259" max="11259" width="36.42578125" style="2" customWidth="1"/>
    <col min="11260" max="11260" width="15.42578125" style="2" customWidth="1"/>
    <col min="11261" max="11261" width="16.42578125" style="2" customWidth="1"/>
    <col min="11262" max="11268" width="15.42578125" style="2" customWidth="1"/>
    <col min="11269" max="11269" width="18.42578125" style="2" customWidth="1"/>
    <col min="11270" max="11270" width="15.42578125" style="2" customWidth="1"/>
    <col min="11271" max="11512" width="9.140625" style="2"/>
    <col min="11513" max="11513" width="3.140625" style="2" customWidth="1"/>
    <col min="11514" max="11514" width="7" style="2" customWidth="1"/>
    <col min="11515" max="11515" width="36.42578125" style="2" customWidth="1"/>
    <col min="11516" max="11516" width="15.42578125" style="2" customWidth="1"/>
    <col min="11517" max="11517" width="16.42578125" style="2" customWidth="1"/>
    <col min="11518" max="11524" width="15.42578125" style="2" customWidth="1"/>
    <col min="11525" max="11525" width="18.42578125" style="2" customWidth="1"/>
    <col min="11526" max="11526" width="15.42578125" style="2" customWidth="1"/>
    <col min="11527" max="11768" width="9.140625" style="2"/>
    <col min="11769" max="11769" width="3.140625" style="2" customWidth="1"/>
    <col min="11770" max="11770" width="7" style="2" customWidth="1"/>
    <col min="11771" max="11771" width="36.42578125" style="2" customWidth="1"/>
    <col min="11772" max="11772" width="15.42578125" style="2" customWidth="1"/>
    <col min="11773" max="11773" width="16.42578125" style="2" customWidth="1"/>
    <col min="11774" max="11780" width="15.42578125" style="2" customWidth="1"/>
    <col min="11781" max="11781" width="18.42578125" style="2" customWidth="1"/>
    <col min="11782" max="11782" width="15.42578125" style="2" customWidth="1"/>
    <col min="11783" max="12024" width="9.140625" style="2"/>
    <col min="12025" max="12025" width="3.140625" style="2" customWidth="1"/>
    <col min="12026" max="12026" width="7" style="2" customWidth="1"/>
    <col min="12027" max="12027" width="36.42578125" style="2" customWidth="1"/>
    <col min="12028" max="12028" width="15.42578125" style="2" customWidth="1"/>
    <col min="12029" max="12029" width="16.42578125" style="2" customWidth="1"/>
    <col min="12030" max="12036" width="15.42578125" style="2" customWidth="1"/>
    <col min="12037" max="12037" width="18.42578125" style="2" customWidth="1"/>
    <col min="12038" max="12038" width="15.42578125" style="2" customWidth="1"/>
    <col min="12039" max="12280" width="9.140625" style="2"/>
    <col min="12281" max="12281" width="3.140625" style="2" customWidth="1"/>
    <col min="12282" max="12282" width="7" style="2" customWidth="1"/>
    <col min="12283" max="12283" width="36.42578125" style="2" customWidth="1"/>
    <col min="12284" max="12284" width="15.42578125" style="2" customWidth="1"/>
    <col min="12285" max="12285" width="16.42578125" style="2" customWidth="1"/>
    <col min="12286" max="12292" width="15.42578125" style="2" customWidth="1"/>
    <col min="12293" max="12293" width="18.42578125" style="2" customWidth="1"/>
    <col min="12294" max="12294" width="15.42578125" style="2" customWidth="1"/>
    <col min="12295" max="12536" width="9.140625" style="2"/>
    <col min="12537" max="12537" width="3.140625" style="2" customWidth="1"/>
    <col min="12538" max="12538" width="7" style="2" customWidth="1"/>
    <col min="12539" max="12539" width="36.42578125" style="2" customWidth="1"/>
    <col min="12540" max="12540" width="15.42578125" style="2" customWidth="1"/>
    <col min="12541" max="12541" width="16.42578125" style="2" customWidth="1"/>
    <col min="12542" max="12548" width="15.42578125" style="2" customWidth="1"/>
    <col min="12549" max="12549" width="18.42578125" style="2" customWidth="1"/>
    <col min="12550" max="12550" width="15.42578125" style="2" customWidth="1"/>
    <col min="12551" max="12792" width="9.140625" style="2"/>
    <col min="12793" max="12793" width="3.140625" style="2" customWidth="1"/>
    <col min="12794" max="12794" width="7" style="2" customWidth="1"/>
    <col min="12795" max="12795" width="36.42578125" style="2" customWidth="1"/>
    <col min="12796" max="12796" width="15.42578125" style="2" customWidth="1"/>
    <col min="12797" max="12797" width="16.42578125" style="2" customWidth="1"/>
    <col min="12798" max="12804" width="15.42578125" style="2" customWidth="1"/>
    <col min="12805" max="12805" width="18.42578125" style="2" customWidth="1"/>
    <col min="12806" max="12806" width="15.42578125" style="2" customWidth="1"/>
    <col min="12807" max="13048" width="9.140625" style="2"/>
    <col min="13049" max="13049" width="3.140625" style="2" customWidth="1"/>
    <col min="13050" max="13050" width="7" style="2" customWidth="1"/>
    <col min="13051" max="13051" width="36.42578125" style="2" customWidth="1"/>
    <col min="13052" max="13052" width="15.42578125" style="2" customWidth="1"/>
    <col min="13053" max="13053" width="16.42578125" style="2" customWidth="1"/>
    <col min="13054" max="13060" width="15.42578125" style="2" customWidth="1"/>
    <col min="13061" max="13061" width="18.42578125" style="2" customWidth="1"/>
    <col min="13062" max="13062" width="15.42578125" style="2" customWidth="1"/>
    <col min="13063" max="13304" width="9.140625" style="2"/>
    <col min="13305" max="13305" width="3.140625" style="2" customWidth="1"/>
    <col min="13306" max="13306" width="7" style="2" customWidth="1"/>
    <col min="13307" max="13307" width="36.42578125" style="2" customWidth="1"/>
    <col min="13308" max="13308" width="15.42578125" style="2" customWidth="1"/>
    <col min="13309" max="13309" width="16.42578125" style="2" customWidth="1"/>
    <col min="13310" max="13316" width="15.42578125" style="2" customWidth="1"/>
    <col min="13317" max="13317" width="18.42578125" style="2" customWidth="1"/>
    <col min="13318" max="13318" width="15.42578125" style="2" customWidth="1"/>
    <col min="13319" max="13560" width="9.140625" style="2"/>
    <col min="13561" max="13561" width="3.140625" style="2" customWidth="1"/>
    <col min="13562" max="13562" width="7" style="2" customWidth="1"/>
    <col min="13563" max="13563" width="36.42578125" style="2" customWidth="1"/>
    <col min="13564" max="13564" width="15.42578125" style="2" customWidth="1"/>
    <col min="13565" max="13565" width="16.42578125" style="2" customWidth="1"/>
    <col min="13566" max="13572" width="15.42578125" style="2" customWidth="1"/>
    <col min="13573" max="13573" width="18.42578125" style="2" customWidth="1"/>
    <col min="13574" max="13574" width="15.42578125" style="2" customWidth="1"/>
    <col min="13575" max="13816" width="9.140625" style="2"/>
    <col min="13817" max="13817" width="3.140625" style="2" customWidth="1"/>
    <col min="13818" max="13818" width="7" style="2" customWidth="1"/>
    <col min="13819" max="13819" width="36.42578125" style="2" customWidth="1"/>
    <col min="13820" max="13820" width="15.42578125" style="2" customWidth="1"/>
    <col min="13821" max="13821" width="16.42578125" style="2" customWidth="1"/>
    <col min="13822" max="13828" width="15.42578125" style="2" customWidth="1"/>
    <col min="13829" max="13829" width="18.42578125" style="2" customWidth="1"/>
    <col min="13830" max="13830" width="15.42578125" style="2" customWidth="1"/>
    <col min="13831" max="14072" width="9.140625" style="2"/>
    <col min="14073" max="14073" width="3.140625" style="2" customWidth="1"/>
    <col min="14074" max="14074" width="7" style="2" customWidth="1"/>
    <col min="14075" max="14075" width="36.42578125" style="2" customWidth="1"/>
    <col min="14076" max="14076" width="15.42578125" style="2" customWidth="1"/>
    <col min="14077" max="14077" width="16.42578125" style="2" customWidth="1"/>
    <col min="14078" max="14084" width="15.42578125" style="2" customWidth="1"/>
    <col min="14085" max="14085" width="18.42578125" style="2" customWidth="1"/>
    <col min="14086" max="14086" width="15.42578125" style="2" customWidth="1"/>
    <col min="14087" max="14328" width="9.140625" style="2"/>
    <col min="14329" max="14329" width="3.140625" style="2" customWidth="1"/>
    <col min="14330" max="14330" width="7" style="2" customWidth="1"/>
    <col min="14331" max="14331" width="36.42578125" style="2" customWidth="1"/>
    <col min="14332" max="14332" width="15.42578125" style="2" customWidth="1"/>
    <col min="14333" max="14333" width="16.42578125" style="2" customWidth="1"/>
    <col min="14334" max="14340" width="15.42578125" style="2" customWidth="1"/>
    <col min="14341" max="14341" width="18.42578125" style="2" customWidth="1"/>
    <col min="14342" max="14342" width="15.42578125" style="2" customWidth="1"/>
    <col min="14343" max="14584" width="9.140625" style="2"/>
    <col min="14585" max="14585" width="3.140625" style="2" customWidth="1"/>
    <col min="14586" max="14586" width="7" style="2" customWidth="1"/>
    <col min="14587" max="14587" width="36.42578125" style="2" customWidth="1"/>
    <col min="14588" max="14588" width="15.42578125" style="2" customWidth="1"/>
    <col min="14589" max="14589" width="16.42578125" style="2" customWidth="1"/>
    <col min="14590" max="14596" width="15.42578125" style="2" customWidth="1"/>
    <col min="14597" max="14597" width="18.42578125" style="2" customWidth="1"/>
    <col min="14598" max="14598" width="15.42578125" style="2" customWidth="1"/>
    <col min="14599" max="14840" width="9.140625" style="2"/>
    <col min="14841" max="14841" width="3.140625" style="2" customWidth="1"/>
    <col min="14842" max="14842" width="7" style="2" customWidth="1"/>
    <col min="14843" max="14843" width="36.42578125" style="2" customWidth="1"/>
    <col min="14844" max="14844" width="15.42578125" style="2" customWidth="1"/>
    <col min="14845" max="14845" width="16.42578125" style="2" customWidth="1"/>
    <col min="14846" max="14852" width="15.42578125" style="2" customWidth="1"/>
    <col min="14853" max="14853" width="18.42578125" style="2" customWidth="1"/>
    <col min="14854" max="14854" width="15.42578125" style="2" customWidth="1"/>
    <col min="14855" max="15096" width="9.140625" style="2"/>
    <col min="15097" max="15097" width="3.140625" style="2" customWidth="1"/>
    <col min="15098" max="15098" width="7" style="2" customWidth="1"/>
    <col min="15099" max="15099" width="36.42578125" style="2" customWidth="1"/>
    <col min="15100" max="15100" width="15.42578125" style="2" customWidth="1"/>
    <col min="15101" max="15101" width="16.42578125" style="2" customWidth="1"/>
    <col min="15102" max="15108" width="15.42578125" style="2" customWidth="1"/>
    <col min="15109" max="15109" width="18.42578125" style="2" customWidth="1"/>
    <col min="15110" max="15110" width="15.42578125" style="2" customWidth="1"/>
    <col min="15111" max="15352" width="9.140625" style="2"/>
    <col min="15353" max="15353" width="3.140625" style="2" customWidth="1"/>
    <col min="15354" max="15354" width="7" style="2" customWidth="1"/>
    <col min="15355" max="15355" width="36.42578125" style="2" customWidth="1"/>
    <col min="15356" max="15356" width="15.42578125" style="2" customWidth="1"/>
    <col min="15357" max="15357" width="16.42578125" style="2" customWidth="1"/>
    <col min="15358" max="15364" width="15.42578125" style="2" customWidth="1"/>
    <col min="15365" max="15365" width="18.42578125" style="2" customWidth="1"/>
    <col min="15366" max="15366" width="15.42578125" style="2" customWidth="1"/>
    <col min="15367" max="15608" width="9.140625" style="2"/>
    <col min="15609" max="15609" width="3.140625" style="2" customWidth="1"/>
    <col min="15610" max="15610" width="7" style="2" customWidth="1"/>
    <col min="15611" max="15611" width="36.42578125" style="2" customWidth="1"/>
    <col min="15612" max="15612" width="15.42578125" style="2" customWidth="1"/>
    <col min="15613" max="15613" width="16.42578125" style="2" customWidth="1"/>
    <col min="15614" max="15620" width="15.42578125" style="2" customWidth="1"/>
    <col min="15621" max="15621" width="18.42578125" style="2" customWidth="1"/>
    <col min="15622" max="15622" width="15.42578125" style="2" customWidth="1"/>
    <col min="15623" max="15864" width="9.140625" style="2"/>
    <col min="15865" max="15865" width="3.140625" style="2" customWidth="1"/>
    <col min="15866" max="15866" width="7" style="2" customWidth="1"/>
    <col min="15867" max="15867" width="36.42578125" style="2" customWidth="1"/>
    <col min="15868" max="15868" width="15.42578125" style="2" customWidth="1"/>
    <col min="15869" max="15869" width="16.42578125" style="2" customWidth="1"/>
    <col min="15870" max="15876" width="15.42578125" style="2" customWidth="1"/>
    <col min="15877" max="15877" width="18.42578125" style="2" customWidth="1"/>
    <col min="15878" max="15878" width="15.42578125" style="2" customWidth="1"/>
    <col min="15879" max="16120" width="9.140625" style="2"/>
    <col min="16121" max="16121" width="3.140625" style="2" customWidth="1"/>
    <col min="16122" max="16122" width="7" style="2" customWidth="1"/>
    <col min="16123" max="16123" width="36.42578125" style="2" customWidth="1"/>
    <col min="16124" max="16124" width="15.42578125" style="2" customWidth="1"/>
    <col min="16125" max="16125" width="16.42578125" style="2" customWidth="1"/>
    <col min="16126" max="16132" width="15.42578125" style="2" customWidth="1"/>
    <col min="16133" max="16133" width="18.42578125" style="2" customWidth="1"/>
    <col min="16134" max="16134" width="15.42578125" style="2" customWidth="1"/>
    <col min="16135" max="16384" width="9.140625" style="2"/>
  </cols>
  <sheetData>
    <row r="2" spans="2:11" x14ac:dyDescent="0.25">
      <c r="B2" s="80" t="s">
        <v>0</v>
      </c>
      <c r="C2" s="80"/>
      <c r="D2" s="80"/>
      <c r="E2" s="80"/>
      <c r="F2" s="80"/>
      <c r="G2" s="80"/>
      <c r="H2" s="80"/>
    </row>
    <row r="3" spans="2:11" x14ac:dyDescent="0.25">
      <c r="B3" s="1" t="s">
        <v>1</v>
      </c>
      <c r="C3" s="3"/>
      <c r="D3" s="4">
        <v>45931</v>
      </c>
      <c r="E3" s="1"/>
      <c r="F3" s="1"/>
      <c r="G3" s="1"/>
      <c r="H3" s="1"/>
    </row>
    <row r="4" spans="2:11" x14ac:dyDescent="0.25">
      <c r="B4" s="81" t="s">
        <v>2</v>
      </c>
      <c r="C4" s="81"/>
      <c r="D4" s="81"/>
      <c r="E4" s="81"/>
      <c r="F4" s="81"/>
      <c r="G4" s="81"/>
      <c r="H4" s="81"/>
    </row>
    <row r="5" spans="2:11" x14ac:dyDescent="0.25">
      <c r="B5" s="82" t="s">
        <v>3</v>
      </c>
      <c r="C5" s="82"/>
      <c r="D5" s="82"/>
      <c r="E5" s="82"/>
      <c r="F5" s="82"/>
      <c r="G5" s="82"/>
      <c r="H5" s="82"/>
    </row>
    <row r="6" spans="2:11" x14ac:dyDescent="0.25">
      <c r="B6" s="6"/>
      <c r="C6" s="7"/>
      <c r="D6" s="7"/>
      <c r="E6" s="7"/>
      <c r="F6" s="7"/>
      <c r="G6" s="7"/>
      <c r="H6" s="7"/>
    </row>
    <row r="7" spans="2:11" x14ac:dyDescent="0.25">
      <c r="B7" s="5"/>
      <c r="C7" s="8" t="s">
        <v>4</v>
      </c>
      <c r="D7" s="7"/>
      <c r="E7" s="7"/>
      <c r="F7" s="7"/>
      <c r="G7" s="7"/>
      <c r="H7" s="7"/>
    </row>
    <row r="8" spans="2:11" ht="16.5" customHeight="1" x14ac:dyDescent="0.25">
      <c r="B8" s="76" t="s">
        <v>5</v>
      </c>
      <c r="C8" s="77" t="s">
        <v>6</v>
      </c>
      <c r="D8" s="77" t="s">
        <v>7</v>
      </c>
      <c r="E8" s="9" t="s">
        <v>8</v>
      </c>
      <c r="F8" s="10">
        <f>D3</f>
        <v>45931</v>
      </c>
      <c r="G8" s="11"/>
      <c r="H8" s="11"/>
    </row>
    <row r="9" spans="2:11" ht="93.75" x14ac:dyDescent="0.25">
      <c r="B9" s="76"/>
      <c r="C9" s="77"/>
      <c r="D9" s="77"/>
      <c r="E9" s="12" t="s">
        <v>9</v>
      </c>
      <c r="F9" s="12" t="s">
        <v>10</v>
      </c>
      <c r="G9" s="12" t="s">
        <v>11</v>
      </c>
      <c r="H9" s="12" t="s">
        <v>12</v>
      </c>
    </row>
    <row r="10" spans="2:11" x14ac:dyDescent="0.25">
      <c r="B10" s="13"/>
      <c r="C10" s="14"/>
      <c r="D10" s="15"/>
      <c r="E10" s="15"/>
      <c r="F10" s="16"/>
      <c r="G10" s="17"/>
      <c r="H10" s="17"/>
      <c r="K10" s="18"/>
    </row>
    <row r="11" spans="2:11" s="6" customFormat="1" x14ac:dyDescent="0.25">
      <c r="B11" s="19"/>
      <c r="C11" s="17" t="s">
        <v>13</v>
      </c>
      <c r="D11" s="19" t="s">
        <v>14</v>
      </c>
      <c r="E11" s="20">
        <v>1368.5701228984849</v>
      </c>
      <c r="F11" s="21">
        <v>1891.2459692441305</v>
      </c>
      <c r="G11" s="22">
        <v>1583.8856640727058</v>
      </c>
      <c r="H11" s="23">
        <f>G11</f>
        <v>1583.8856640727058</v>
      </c>
      <c r="J11" s="24"/>
      <c r="K11" s="24"/>
    </row>
    <row r="12" spans="2:11" s="6" customFormat="1" x14ac:dyDescent="0.25">
      <c r="B12" s="19"/>
      <c r="C12" s="25" t="s">
        <v>15</v>
      </c>
      <c r="D12" s="19" t="s">
        <v>14</v>
      </c>
      <c r="E12" s="20">
        <v>2739.4875281276463</v>
      </c>
      <c r="F12" s="21">
        <v>1161.3292754498939</v>
      </c>
      <c r="G12" s="22">
        <v>2096.5669917450568</v>
      </c>
      <c r="H12" s="23">
        <f>G12</f>
        <v>2096.5669917450568</v>
      </c>
      <c r="J12" s="26"/>
      <c r="K12" s="26"/>
    </row>
    <row r="13" spans="2:11" s="6" customFormat="1" x14ac:dyDescent="0.25">
      <c r="B13" s="19"/>
      <c r="C13" s="25" t="s">
        <v>16</v>
      </c>
      <c r="D13" s="19" t="s">
        <v>14</v>
      </c>
      <c r="E13" s="27"/>
      <c r="F13" s="27"/>
      <c r="G13" s="27"/>
      <c r="H13" s="23">
        <f>G13</f>
        <v>0</v>
      </c>
      <c r="K13" s="26"/>
    </row>
    <row r="14" spans="2:11" s="6" customFormat="1" x14ac:dyDescent="0.25">
      <c r="B14" s="19"/>
      <c r="C14" s="25" t="s">
        <v>17</v>
      </c>
      <c r="D14" s="19" t="s">
        <v>14</v>
      </c>
      <c r="E14" s="28"/>
      <c r="F14" s="28"/>
      <c r="G14" s="28"/>
      <c r="H14" s="23"/>
      <c r="K14" s="26"/>
    </row>
    <row r="15" spans="2:11" s="6" customFormat="1" x14ac:dyDescent="0.25">
      <c r="B15" s="19"/>
      <c r="C15" s="25" t="s">
        <v>18</v>
      </c>
      <c r="D15" s="19" t="s">
        <v>14</v>
      </c>
      <c r="E15" s="28"/>
      <c r="F15" s="28"/>
      <c r="G15" s="28"/>
      <c r="H15" s="23"/>
      <c r="K15" s="26"/>
    </row>
    <row r="16" spans="2:11" s="6" customFormat="1" x14ac:dyDescent="0.25">
      <c r="B16" s="19"/>
      <c r="C16" s="25" t="s">
        <v>19</v>
      </c>
      <c r="D16" s="19" t="s">
        <v>14</v>
      </c>
      <c r="E16" s="28">
        <v>937.01829918142732</v>
      </c>
      <c r="F16" s="21">
        <v>964.04792783305425</v>
      </c>
      <c r="G16" s="22">
        <v>948.02980789510684</v>
      </c>
      <c r="H16" s="23">
        <f>G16</f>
        <v>948.02980789510684</v>
      </c>
      <c r="K16" s="26"/>
    </row>
    <row r="17" spans="2:12" s="6" customFormat="1" x14ac:dyDescent="0.25">
      <c r="B17" s="19"/>
      <c r="C17" s="25" t="s">
        <v>20</v>
      </c>
      <c r="D17" s="19" t="s">
        <v>14</v>
      </c>
      <c r="E17" s="28"/>
      <c r="F17" s="21"/>
      <c r="G17" s="22"/>
      <c r="H17" s="23">
        <f>G17</f>
        <v>0</v>
      </c>
      <c r="K17" s="26"/>
    </row>
    <row r="18" spans="2:12" s="6" customFormat="1" x14ac:dyDescent="0.25">
      <c r="B18" s="19"/>
      <c r="C18" s="25" t="s">
        <v>21</v>
      </c>
      <c r="D18" s="19" t="s">
        <v>14</v>
      </c>
      <c r="E18" s="28"/>
      <c r="F18" s="28"/>
      <c r="G18" s="28"/>
      <c r="H18" s="23"/>
      <c r="K18" s="26"/>
    </row>
    <row r="19" spans="2:12" s="6" customFormat="1" x14ac:dyDescent="0.25">
      <c r="B19" s="19"/>
      <c r="C19" s="25" t="s">
        <v>22</v>
      </c>
      <c r="D19" s="19" t="s">
        <v>14</v>
      </c>
      <c r="E19" s="28"/>
      <c r="F19" s="28"/>
      <c r="G19" s="28"/>
      <c r="H19" s="23"/>
      <c r="K19" s="26">
        <v>85.989789360928626</v>
      </c>
      <c r="L19" s="6">
        <v>82.534219191041302</v>
      </c>
    </row>
    <row r="20" spans="2:12" s="6" customFormat="1" x14ac:dyDescent="0.25">
      <c r="B20" s="19"/>
      <c r="C20" s="25" t="s">
        <v>23</v>
      </c>
      <c r="D20" s="19" t="s">
        <v>14</v>
      </c>
      <c r="E20" s="27"/>
      <c r="F20" s="28"/>
      <c r="G20" s="28"/>
      <c r="H20" s="23">
        <f>G20</f>
        <v>0</v>
      </c>
    </row>
    <row r="21" spans="2:12" s="6" customFormat="1" x14ac:dyDescent="0.25">
      <c r="B21" s="19"/>
      <c r="C21" s="29" t="s">
        <v>24</v>
      </c>
      <c r="D21" s="19" t="s">
        <v>14</v>
      </c>
      <c r="E21" s="30">
        <f>SUM(E11:E20)</f>
        <v>5045.075950207558</v>
      </c>
      <c r="F21" s="30">
        <f>SUM(F11:F20)</f>
        <v>4016.6231725270782</v>
      </c>
      <c r="G21" s="30">
        <f>SUM(G11:G20)</f>
        <v>4628.4824637128695</v>
      </c>
      <c r="H21" s="31">
        <f>SUM(H11:H20)</f>
        <v>4628.4824637128695</v>
      </c>
      <c r="J21" s="24">
        <v>5291.5917944932107</v>
      </c>
      <c r="K21" s="32">
        <f>+G21-J21</f>
        <v>-663.10933078034122</v>
      </c>
    </row>
    <row r="22" spans="2:12" s="6" customFormat="1" x14ac:dyDescent="0.25">
      <c r="B22" s="19"/>
      <c r="C22" s="29"/>
      <c r="D22" s="19"/>
      <c r="E22" s="19"/>
      <c r="F22" s="33"/>
      <c r="G22" s="34"/>
      <c r="H22" s="34"/>
    </row>
    <row r="23" spans="2:12" s="6" customFormat="1" x14ac:dyDescent="0.25">
      <c r="B23" s="19"/>
      <c r="C23" s="35" t="s">
        <v>25</v>
      </c>
      <c r="D23" s="19" t="s">
        <v>26</v>
      </c>
      <c r="E23" s="19"/>
      <c r="F23" s="36"/>
      <c r="G23" s="37">
        <v>8.0000000000000002E-3</v>
      </c>
      <c r="H23" s="37">
        <f>G23</f>
        <v>8.0000000000000002E-3</v>
      </c>
    </row>
    <row r="24" spans="2:12" s="6" customFormat="1" x14ac:dyDescent="0.25">
      <c r="B24" s="19"/>
      <c r="C24" s="38"/>
      <c r="D24" s="39"/>
      <c r="E24" s="39"/>
      <c r="F24" s="33"/>
      <c r="G24" s="34"/>
      <c r="H24" s="34"/>
      <c r="J24" s="24"/>
    </row>
    <row r="25" spans="2:12" s="6" customFormat="1" ht="40.5" customHeight="1" x14ac:dyDescent="0.25">
      <c r="B25" s="19"/>
      <c r="C25" s="29" t="s">
        <v>27</v>
      </c>
      <c r="D25" s="40" t="s">
        <v>14</v>
      </c>
      <c r="E25" s="40"/>
      <c r="F25" s="41"/>
      <c r="G25" s="41"/>
      <c r="H25" s="42">
        <f>H21+(H21*0.8/100)</f>
        <v>4665.5103234225726</v>
      </c>
    </row>
    <row r="26" spans="2:12" s="6" customFormat="1" ht="40.5" customHeight="1" x14ac:dyDescent="0.25">
      <c r="B26" s="19"/>
      <c r="C26" s="29" t="s">
        <v>28</v>
      </c>
      <c r="D26" s="40" t="s">
        <v>14</v>
      </c>
      <c r="E26" s="40"/>
      <c r="F26" s="33"/>
      <c r="G26" s="43"/>
      <c r="H26" s="31">
        <f>[20]F12!U31</f>
        <v>36.593616951054493</v>
      </c>
      <c r="J26" s="32"/>
    </row>
    <row r="27" spans="2:12" s="6" customFormat="1" ht="45.75" customHeight="1" x14ac:dyDescent="0.25">
      <c r="B27" s="19"/>
      <c r="C27" s="29" t="s">
        <v>29</v>
      </c>
      <c r="D27" s="40" t="s">
        <v>14</v>
      </c>
      <c r="E27" s="40"/>
      <c r="F27" s="33"/>
      <c r="G27" s="31"/>
      <c r="H27" s="31">
        <f>SUM(H25:H26)</f>
        <v>4702.1039403736268</v>
      </c>
    </row>
    <row r="28" spans="2:12" s="6" customFormat="1" x14ac:dyDescent="0.25">
      <c r="B28" s="44"/>
      <c r="C28" s="45"/>
      <c r="D28" s="46"/>
      <c r="E28" s="46"/>
      <c r="F28" s="47" t="s">
        <v>30</v>
      </c>
      <c r="J28" s="32"/>
    </row>
    <row r="29" spans="2:12" s="6" customFormat="1" hidden="1" x14ac:dyDescent="0.25">
      <c r="B29" s="44"/>
      <c r="C29" s="45"/>
      <c r="D29" s="46"/>
      <c r="E29" s="46"/>
      <c r="F29" s="47"/>
      <c r="J29" s="26"/>
    </row>
    <row r="30" spans="2:12" hidden="1" x14ac:dyDescent="0.25">
      <c r="C30" s="8" t="s">
        <v>31</v>
      </c>
      <c r="E30" s="48"/>
      <c r="F30" s="48"/>
      <c r="G30" s="48"/>
      <c r="H30" s="48"/>
    </row>
    <row r="31" spans="2:12" ht="16.5" hidden="1" customHeight="1" x14ac:dyDescent="0.25">
      <c r="B31" s="76" t="s">
        <v>5</v>
      </c>
      <c r="C31" s="77" t="s">
        <v>6</v>
      </c>
      <c r="D31" s="77" t="s">
        <v>7</v>
      </c>
      <c r="E31" s="78" t="str">
        <f>E8</f>
        <v>Month</v>
      </c>
      <c r="F31" s="79"/>
      <c r="G31" s="79"/>
      <c r="H31" s="79"/>
    </row>
    <row r="32" spans="2:12" ht="93.75" hidden="1" x14ac:dyDescent="0.25">
      <c r="B32" s="76"/>
      <c r="C32" s="77"/>
      <c r="D32" s="77"/>
      <c r="E32" s="12" t="s">
        <v>9</v>
      </c>
      <c r="F32" s="12" t="s">
        <v>10</v>
      </c>
      <c r="G32" s="12" t="s">
        <v>11</v>
      </c>
      <c r="H32" s="12" t="s">
        <v>12</v>
      </c>
    </row>
    <row r="33" spans="2:8" hidden="1" x14ac:dyDescent="0.25">
      <c r="B33" s="13"/>
      <c r="C33" s="14"/>
      <c r="D33" s="15"/>
      <c r="E33" s="15"/>
      <c r="F33" s="16"/>
      <c r="G33" s="17"/>
      <c r="H33" s="17"/>
    </row>
    <row r="34" spans="2:8" s="6" customFormat="1" hidden="1" x14ac:dyDescent="0.25">
      <c r="B34" s="19"/>
      <c r="C34" s="17" t="s">
        <v>13</v>
      </c>
      <c r="D34" s="19" t="s">
        <v>14</v>
      </c>
      <c r="E34" s="19"/>
      <c r="F34" s="49"/>
      <c r="G34" s="31"/>
      <c r="H34" s="23"/>
    </row>
    <row r="35" spans="2:8" s="6" customFormat="1" hidden="1" x14ac:dyDescent="0.25">
      <c r="B35" s="19"/>
      <c r="C35" s="25" t="s">
        <v>15</v>
      </c>
      <c r="D35" s="19" t="s">
        <v>14</v>
      </c>
      <c r="E35" s="19"/>
      <c r="F35" s="49"/>
      <c r="G35" s="31"/>
      <c r="H35" s="23"/>
    </row>
    <row r="36" spans="2:8" s="6" customFormat="1" hidden="1" x14ac:dyDescent="0.25">
      <c r="B36" s="19"/>
      <c r="C36" s="25" t="s">
        <v>16</v>
      </c>
      <c r="D36" s="19" t="s">
        <v>14</v>
      </c>
      <c r="E36" s="19"/>
      <c r="F36" s="49"/>
      <c r="G36" s="31"/>
      <c r="H36" s="23"/>
    </row>
    <row r="37" spans="2:8" s="6" customFormat="1" hidden="1" x14ac:dyDescent="0.25">
      <c r="B37" s="19"/>
      <c r="C37" s="25" t="s">
        <v>20</v>
      </c>
      <c r="D37" s="19" t="s">
        <v>14</v>
      </c>
      <c r="E37" s="19"/>
      <c r="F37" s="23"/>
      <c r="G37" s="31"/>
      <c r="H37" s="23"/>
    </row>
    <row r="38" spans="2:8" s="6" customFormat="1" hidden="1" x14ac:dyDescent="0.25">
      <c r="B38" s="19"/>
      <c r="C38" s="25" t="s">
        <v>19</v>
      </c>
      <c r="D38" s="19" t="s">
        <v>14</v>
      </c>
      <c r="E38" s="19"/>
      <c r="F38" s="41"/>
      <c r="G38" s="31"/>
      <c r="H38" s="23"/>
    </row>
    <row r="39" spans="2:8" s="6" customFormat="1" hidden="1" x14ac:dyDescent="0.25">
      <c r="B39" s="19"/>
      <c r="C39" s="25" t="s">
        <v>23</v>
      </c>
      <c r="D39" s="19" t="s">
        <v>14</v>
      </c>
      <c r="E39" s="19"/>
      <c r="F39" s="41"/>
      <c r="G39" s="31"/>
      <c r="H39" s="23"/>
    </row>
    <row r="40" spans="2:8" s="6" customFormat="1" hidden="1" x14ac:dyDescent="0.25">
      <c r="B40" s="19"/>
      <c r="C40" s="29" t="s">
        <v>24</v>
      </c>
      <c r="D40" s="19" t="s">
        <v>14</v>
      </c>
      <c r="E40" s="19"/>
      <c r="F40" s="42"/>
      <c r="G40" s="31"/>
      <c r="H40" s="31"/>
    </row>
    <row r="41" spans="2:8" s="6" customFormat="1" hidden="1" x14ac:dyDescent="0.25">
      <c r="B41" s="19"/>
      <c r="C41" s="29"/>
      <c r="D41" s="19"/>
      <c r="E41" s="19"/>
      <c r="F41" s="33"/>
      <c r="G41" s="34"/>
      <c r="H41" s="34"/>
    </row>
    <row r="42" spans="2:8" s="6" customFormat="1" hidden="1" x14ac:dyDescent="0.25">
      <c r="B42" s="19"/>
      <c r="C42" s="29" t="s">
        <v>32</v>
      </c>
      <c r="D42" s="19" t="s">
        <v>26</v>
      </c>
      <c r="E42" s="19"/>
      <c r="F42" s="36"/>
      <c r="G42" s="34"/>
      <c r="H42" s="37"/>
    </row>
    <row r="43" spans="2:8" s="6" customFormat="1" hidden="1" x14ac:dyDescent="0.25">
      <c r="B43" s="19"/>
      <c r="C43" s="38"/>
      <c r="D43" s="39"/>
      <c r="E43" s="39"/>
      <c r="F43" s="33"/>
      <c r="G43" s="34"/>
      <c r="H43" s="34"/>
    </row>
    <row r="44" spans="2:8" s="6" customFormat="1" hidden="1" x14ac:dyDescent="0.25">
      <c r="B44" s="19"/>
      <c r="C44" s="29" t="s">
        <v>27</v>
      </c>
      <c r="D44" s="40" t="s">
        <v>14</v>
      </c>
      <c r="E44" s="40"/>
      <c r="F44" s="41"/>
      <c r="G44" s="34"/>
      <c r="H44" s="42"/>
    </row>
    <row r="45" spans="2:8" s="6" customFormat="1" ht="59.25" hidden="1" customHeight="1" x14ac:dyDescent="0.25">
      <c r="B45" s="19"/>
      <c r="C45" s="29" t="s">
        <v>28</v>
      </c>
      <c r="D45" s="40" t="s">
        <v>14</v>
      </c>
      <c r="E45" s="40"/>
      <c r="F45" s="33"/>
      <c r="G45" s="34"/>
      <c r="H45" s="31"/>
    </row>
    <row r="46" spans="2:8" s="6" customFormat="1" ht="49.5" hidden="1" customHeight="1" x14ac:dyDescent="0.25">
      <c r="B46" s="19"/>
      <c r="C46" s="29" t="s">
        <v>29</v>
      </c>
      <c r="D46" s="40" t="s">
        <v>14</v>
      </c>
      <c r="E46" s="40"/>
      <c r="F46" s="33"/>
      <c r="G46" s="34"/>
      <c r="H46" s="31"/>
    </row>
    <row r="47" spans="2:8" s="6" customFormat="1" hidden="1" x14ac:dyDescent="0.25">
      <c r="B47" s="44"/>
      <c r="C47" s="45"/>
      <c r="D47" s="46"/>
      <c r="E47" s="46"/>
      <c r="F47" s="47"/>
    </row>
    <row r="48" spans="2:8" s="6" customFormat="1" hidden="1" x14ac:dyDescent="0.25">
      <c r="B48" s="44"/>
      <c r="C48" s="45"/>
      <c r="D48" s="46"/>
      <c r="E48" s="46"/>
      <c r="F48" s="47"/>
    </row>
    <row r="49" spans="2:8" s="6" customFormat="1" hidden="1" x14ac:dyDescent="0.25">
      <c r="B49" s="44"/>
      <c r="C49" s="45"/>
      <c r="D49" s="46"/>
      <c r="E49" s="46"/>
      <c r="F49" s="47"/>
    </row>
    <row r="50" spans="2:8" hidden="1" x14ac:dyDescent="0.25">
      <c r="C50" s="8" t="s">
        <v>33</v>
      </c>
      <c r="E50" s="48"/>
      <c r="F50" s="48"/>
      <c r="G50" s="48"/>
      <c r="H50" s="48"/>
    </row>
    <row r="51" spans="2:8" ht="16.5" hidden="1" customHeight="1" x14ac:dyDescent="0.25">
      <c r="B51" s="76" t="s">
        <v>5</v>
      </c>
      <c r="C51" s="77" t="s">
        <v>6</v>
      </c>
      <c r="D51" s="77" t="s">
        <v>7</v>
      </c>
      <c r="E51" s="78" t="str">
        <f>E31</f>
        <v>Month</v>
      </c>
      <c r="F51" s="79"/>
      <c r="G51" s="79"/>
      <c r="H51" s="79"/>
    </row>
    <row r="52" spans="2:8" ht="93.75" hidden="1" x14ac:dyDescent="0.25">
      <c r="B52" s="76"/>
      <c r="C52" s="77"/>
      <c r="D52" s="77"/>
      <c r="E52" s="12" t="s">
        <v>9</v>
      </c>
      <c r="F52" s="12" t="s">
        <v>10</v>
      </c>
      <c r="G52" s="12" t="s">
        <v>11</v>
      </c>
      <c r="H52" s="12" t="s">
        <v>12</v>
      </c>
    </row>
    <row r="53" spans="2:8" hidden="1" x14ac:dyDescent="0.25">
      <c r="B53" s="13"/>
      <c r="C53" s="14"/>
      <c r="D53" s="15"/>
      <c r="E53" s="15"/>
      <c r="F53" s="16"/>
      <c r="G53" s="17"/>
      <c r="H53" s="17"/>
    </row>
    <row r="54" spans="2:8" s="6" customFormat="1" hidden="1" x14ac:dyDescent="0.25">
      <c r="B54" s="19"/>
      <c r="C54" s="17" t="s">
        <v>13</v>
      </c>
      <c r="D54" s="19" t="s">
        <v>14</v>
      </c>
      <c r="E54" s="19"/>
      <c r="F54" s="49"/>
      <c r="G54" s="34"/>
      <c r="H54" s="23"/>
    </row>
    <row r="55" spans="2:8" s="6" customFormat="1" hidden="1" x14ac:dyDescent="0.25">
      <c r="B55" s="19"/>
      <c r="C55" s="25" t="s">
        <v>15</v>
      </c>
      <c r="D55" s="19" t="s">
        <v>14</v>
      </c>
      <c r="E55" s="19"/>
      <c r="F55" s="49"/>
      <c r="G55" s="34"/>
      <c r="H55" s="23"/>
    </row>
    <row r="56" spans="2:8" s="6" customFormat="1" hidden="1" x14ac:dyDescent="0.25">
      <c r="B56" s="19"/>
      <c r="C56" s="25" t="s">
        <v>16</v>
      </c>
      <c r="D56" s="19" t="s">
        <v>14</v>
      </c>
      <c r="E56" s="19"/>
      <c r="F56" s="49"/>
      <c r="G56" s="34"/>
      <c r="H56" s="23"/>
    </row>
    <row r="57" spans="2:8" s="6" customFormat="1" hidden="1" x14ac:dyDescent="0.25">
      <c r="B57" s="19"/>
      <c r="C57" s="25" t="s">
        <v>20</v>
      </c>
      <c r="D57" s="19" t="s">
        <v>14</v>
      </c>
      <c r="E57" s="19"/>
      <c r="F57" s="23"/>
      <c r="G57" s="34"/>
      <c r="H57" s="23"/>
    </row>
    <row r="58" spans="2:8" s="6" customFormat="1" hidden="1" x14ac:dyDescent="0.25">
      <c r="B58" s="19"/>
      <c r="C58" s="25" t="s">
        <v>19</v>
      </c>
      <c r="D58" s="19" t="s">
        <v>14</v>
      </c>
      <c r="E58" s="19"/>
      <c r="F58" s="41"/>
      <c r="G58" s="34"/>
      <c r="H58" s="23"/>
    </row>
    <row r="59" spans="2:8" s="6" customFormat="1" hidden="1" x14ac:dyDescent="0.25">
      <c r="B59" s="19"/>
      <c r="C59" s="25" t="s">
        <v>23</v>
      </c>
      <c r="D59" s="19" t="s">
        <v>14</v>
      </c>
      <c r="E59" s="19"/>
      <c r="F59" s="41"/>
      <c r="G59" s="34"/>
      <c r="H59" s="23"/>
    </row>
    <row r="60" spans="2:8" s="6" customFormat="1" hidden="1" x14ac:dyDescent="0.25">
      <c r="B60" s="19"/>
      <c r="C60" s="29" t="s">
        <v>34</v>
      </c>
      <c r="D60" s="19" t="s">
        <v>14</v>
      </c>
      <c r="E60" s="19"/>
      <c r="F60" s="42">
        <f>SUM(F54:F59)</f>
        <v>0</v>
      </c>
      <c r="G60" s="34"/>
      <c r="H60" s="31"/>
    </row>
    <row r="61" spans="2:8" s="6" customFormat="1" hidden="1" x14ac:dyDescent="0.25">
      <c r="B61" s="19"/>
      <c r="C61" s="29"/>
      <c r="D61" s="19"/>
      <c r="E61" s="19"/>
      <c r="F61" s="33"/>
      <c r="G61" s="34"/>
      <c r="H61" s="34"/>
    </row>
    <row r="62" spans="2:8" s="6" customFormat="1" ht="36" hidden="1" customHeight="1" x14ac:dyDescent="0.25">
      <c r="B62" s="19"/>
      <c r="C62" s="29" t="s">
        <v>28</v>
      </c>
      <c r="D62" s="40" t="s">
        <v>35</v>
      </c>
      <c r="E62" s="40"/>
      <c r="F62" s="33"/>
      <c r="G62" s="34"/>
      <c r="H62" s="34">
        <v>0</v>
      </c>
    </row>
    <row r="63" spans="2:8" s="6" customFormat="1" ht="43.5" hidden="1" customHeight="1" x14ac:dyDescent="0.25">
      <c r="B63" s="19"/>
      <c r="C63" s="29" t="s">
        <v>36</v>
      </c>
      <c r="D63" s="40" t="s">
        <v>35</v>
      </c>
      <c r="E63" s="40"/>
      <c r="F63" s="33"/>
      <c r="G63" s="34"/>
      <c r="H63" s="31">
        <f>H60+H62</f>
        <v>0</v>
      </c>
    </row>
    <row r="64" spans="2:8" s="6" customFormat="1" x14ac:dyDescent="0.25">
      <c r="B64" s="44"/>
      <c r="C64" s="45"/>
      <c r="D64" s="46"/>
      <c r="E64" s="46"/>
      <c r="F64" s="47"/>
    </row>
    <row r="65" spans="2:11" x14ac:dyDescent="0.25">
      <c r="B65" s="5"/>
      <c r="C65" s="8" t="s">
        <v>37</v>
      </c>
      <c r="D65" s="7"/>
      <c r="E65" s="7"/>
      <c r="F65" s="7"/>
      <c r="G65" s="7"/>
      <c r="H65" s="7"/>
    </row>
    <row r="66" spans="2:11" ht="16.5" customHeight="1" x14ac:dyDescent="0.25">
      <c r="B66" s="76" t="s">
        <v>5</v>
      </c>
      <c r="C66" s="77" t="s">
        <v>6</v>
      </c>
      <c r="D66" s="77" t="s">
        <v>7</v>
      </c>
      <c r="E66" s="9" t="str">
        <f>E8</f>
        <v>Month</v>
      </c>
      <c r="F66" s="10">
        <f>F8</f>
        <v>45931</v>
      </c>
      <c r="G66" s="11"/>
      <c r="H66" s="11"/>
    </row>
    <row r="67" spans="2:11" ht="93.75" x14ac:dyDescent="0.25">
      <c r="B67" s="76"/>
      <c r="C67" s="77"/>
      <c r="D67" s="77"/>
      <c r="E67" s="12" t="s">
        <v>9</v>
      </c>
      <c r="F67" s="12" t="s">
        <v>10</v>
      </c>
      <c r="G67" s="12" t="s">
        <v>11</v>
      </c>
      <c r="H67" s="12" t="s">
        <v>12</v>
      </c>
    </row>
    <row r="68" spans="2:11" x14ac:dyDescent="0.25">
      <c r="B68" s="13"/>
      <c r="C68" s="14"/>
      <c r="D68" s="15"/>
      <c r="E68" s="15"/>
      <c r="F68" s="16"/>
      <c r="G68" s="17"/>
      <c r="H68" s="17"/>
      <c r="K68" s="18"/>
    </row>
    <row r="69" spans="2:11" s="6" customFormat="1" x14ac:dyDescent="0.25">
      <c r="B69" s="19"/>
      <c r="C69" s="17" t="s">
        <v>13</v>
      </c>
      <c r="D69" s="19" t="s">
        <v>14</v>
      </c>
      <c r="E69" s="50"/>
      <c r="F69" s="51"/>
      <c r="G69" s="50"/>
      <c r="H69" s="23">
        <f>G69</f>
        <v>0</v>
      </c>
      <c r="K69" s="24"/>
    </row>
    <row r="70" spans="2:11" s="6" customFormat="1" x14ac:dyDescent="0.25">
      <c r="B70" s="19"/>
      <c r="C70" s="25" t="s">
        <v>15</v>
      </c>
      <c r="D70" s="19" t="s">
        <v>14</v>
      </c>
      <c r="E70" s="50"/>
      <c r="F70" s="51"/>
      <c r="G70" s="50"/>
      <c r="H70" s="23">
        <f>G70</f>
        <v>0</v>
      </c>
      <c r="K70" s="26"/>
    </row>
    <row r="71" spans="2:11" s="6" customFormat="1" x14ac:dyDescent="0.25">
      <c r="B71" s="19"/>
      <c r="C71" s="25" t="s">
        <v>16</v>
      </c>
      <c r="D71" s="19" t="s">
        <v>14</v>
      </c>
      <c r="E71" s="27"/>
      <c r="F71" s="52"/>
      <c r="G71" s="27"/>
      <c r="H71" s="23">
        <f>G71</f>
        <v>0</v>
      </c>
      <c r="K71" s="26"/>
    </row>
    <row r="72" spans="2:11" s="6" customFormat="1" x14ac:dyDescent="0.25">
      <c r="B72" s="19"/>
      <c r="C72" s="25" t="s">
        <v>17</v>
      </c>
      <c r="D72" s="19" t="s">
        <v>14</v>
      </c>
      <c r="E72" s="27"/>
      <c r="F72" s="52"/>
      <c r="G72" s="27"/>
      <c r="H72" s="23"/>
      <c r="K72" s="26"/>
    </row>
    <row r="73" spans="2:11" s="6" customFormat="1" x14ac:dyDescent="0.25">
      <c r="B73" s="19"/>
      <c r="C73" s="25" t="s">
        <v>18</v>
      </c>
      <c r="D73" s="19" t="s">
        <v>14</v>
      </c>
      <c r="E73" s="27"/>
      <c r="F73" s="52"/>
      <c r="G73" s="27"/>
      <c r="H73" s="23"/>
      <c r="K73" s="26"/>
    </row>
    <row r="74" spans="2:11" s="6" customFormat="1" x14ac:dyDescent="0.25">
      <c r="B74" s="19"/>
      <c r="C74" s="25" t="s">
        <v>19</v>
      </c>
      <c r="D74" s="19" t="s">
        <v>14</v>
      </c>
      <c r="E74" s="50"/>
      <c r="F74" s="51"/>
      <c r="G74" s="50"/>
      <c r="H74" s="23">
        <f>G74</f>
        <v>0</v>
      </c>
      <c r="K74" s="26"/>
    </row>
    <row r="75" spans="2:11" s="6" customFormat="1" x14ac:dyDescent="0.25">
      <c r="B75" s="19"/>
      <c r="C75" s="25" t="s">
        <v>20</v>
      </c>
      <c r="D75" s="19" t="s">
        <v>14</v>
      </c>
      <c r="E75" s="50"/>
      <c r="F75" s="51"/>
      <c r="G75" s="50"/>
      <c r="H75" s="23"/>
      <c r="K75" s="26"/>
    </row>
    <row r="76" spans="2:11" s="6" customFormat="1" x14ac:dyDescent="0.25">
      <c r="B76" s="19"/>
      <c r="C76" s="25" t="s">
        <v>21</v>
      </c>
      <c r="D76" s="19" t="s">
        <v>14</v>
      </c>
      <c r="E76" s="50"/>
      <c r="F76" s="51"/>
      <c r="G76" s="50"/>
      <c r="H76" s="23"/>
      <c r="K76" s="26"/>
    </row>
    <row r="77" spans="2:11" s="6" customFormat="1" x14ac:dyDescent="0.25">
      <c r="B77" s="19"/>
      <c r="C77" s="25" t="s">
        <v>22</v>
      </c>
      <c r="D77" s="19" t="s">
        <v>14</v>
      </c>
      <c r="E77" s="50"/>
      <c r="F77" s="51"/>
      <c r="G77" s="50"/>
      <c r="H77" s="23"/>
      <c r="K77" s="26"/>
    </row>
    <row r="78" spans="2:11" s="6" customFormat="1" x14ac:dyDescent="0.25">
      <c r="B78" s="19"/>
      <c r="C78" s="25" t="s">
        <v>38</v>
      </c>
      <c r="D78" s="19" t="s">
        <v>14</v>
      </c>
      <c r="E78" s="53"/>
      <c r="F78" s="51"/>
      <c r="G78" s="53"/>
      <c r="H78" s="23">
        <f>G78</f>
        <v>0</v>
      </c>
    </row>
    <row r="79" spans="2:11" s="6" customFormat="1" x14ac:dyDescent="0.25">
      <c r="B79" s="19"/>
      <c r="C79" s="29" t="s">
        <v>24</v>
      </c>
      <c r="D79" s="19" t="s">
        <v>14</v>
      </c>
      <c r="E79" s="54">
        <f>SUM(E69:E78)</f>
        <v>0</v>
      </c>
      <c r="F79" s="30">
        <f>SUM(F69:F78)</f>
        <v>0</v>
      </c>
      <c r="G79" s="30">
        <f>SUM(G69:G78)</f>
        <v>0</v>
      </c>
      <c r="H79" s="31">
        <f>SUM(H69:H78)</f>
        <v>0</v>
      </c>
      <c r="J79" s="24"/>
      <c r="K79" s="32"/>
    </row>
    <row r="80" spans="2:11" s="6" customFormat="1" x14ac:dyDescent="0.25">
      <c r="B80" s="19"/>
      <c r="C80" s="29"/>
      <c r="D80" s="19"/>
      <c r="E80" s="19"/>
      <c r="F80" s="33"/>
      <c r="G80" s="34"/>
      <c r="H80" s="34"/>
    </row>
    <row r="81" spans="2:13" s="6" customFormat="1" x14ac:dyDescent="0.25">
      <c r="B81" s="19"/>
      <c r="C81" s="35" t="s">
        <v>25</v>
      </c>
      <c r="D81" s="19" t="s">
        <v>26</v>
      </c>
      <c r="E81" s="19"/>
      <c r="F81" s="36"/>
      <c r="G81" s="37"/>
      <c r="H81" s="37"/>
    </row>
    <row r="82" spans="2:13" s="6" customFormat="1" x14ac:dyDescent="0.25">
      <c r="B82" s="19"/>
      <c r="C82" s="38"/>
      <c r="D82" s="39"/>
      <c r="E82" s="39"/>
      <c r="F82" s="33"/>
      <c r="G82" s="34"/>
      <c r="H82" s="34"/>
      <c r="J82" s="24"/>
    </row>
    <row r="83" spans="2:13" s="6" customFormat="1" ht="40.5" customHeight="1" x14ac:dyDescent="0.25">
      <c r="B83" s="19"/>
      <c r="C83" s="29" t="s">
        <v>27</v>
      </c>
      <c r="D83" s="40" t="s">
        <v>14</v>
      </c>
      <c r="E83" s="40"/>
      <c r="F83" s="41"/>
      <c r="G83" s="41"/>
      <c r="H83" s="42">
        <f>H79</f>
        <v>0</v>
      </c>
    </row>
    <row r="84" spans="2:13" s="6" customFormat="1" ht="40.5" customHeight="1" x14ac:dyDescent="0.25">
      <c r="B84" s="19"/>
      <c r="C84" s="29" t="s">
        <v>28</v>
      </c>
      <c r="D84" s="40" t="s">
        <v>14</v>
      </c>
      <c r="E84" s="40"/>
      <c r="F84" s="33"/>
      <c r="G84" s="43"/>
      <c r="H84" s="31"/>
      <c r="J84" s="32"/>
    </row>
    <row r="85" spans="2:13" s="6" customFormat="1" ht="45.75" customHeight="1" x14ac:dyDescent="0.25">
      <c r="B85" s="19"/>
      <c r="C85" s="29" t="s">
        <v>29</v>
      </c>
      <c r="D85" s="40" t="s">
        <v>14</v>
      </c>
      <c r="E85" s="40"/>
      <c r="F85" s="33"/>
      <c r="G85" s="31"/>
      <c r="H85" s="31">
        <f>SUM(H83:H84)</f>
        <v>0</v>
      </c>
    </row>
    <row r="86" spans="2:13" x14ac:dyDescent="0.25">
      <c r="B86" s="5"/>
      <c r="C86" s="8" t="s">
        <v>33</v>
      </c>
      <c r="D86" s="7"/>
      <c r="E86" s="7"/>
      <c r="F86" s="7"/>
      <c r="G86" s="7"/>
      <c r="H86" s="7"/>
    </row>
    <row r="87" spans="2:13" ht="16.5" customHeight="1" x14ac:dyDescent="0.25">
      <c r="B87" s="76" t="s">
        <v>5</v>
      </c>
      <c r="C87" s="77" t="s">
        <v>6</v>
      </c>
      <c r="D87" s="77" t="s">
        <v>7</v>
      </c>
      <c r="E87" s="9" t="str">
        <f>E66</f>
        <v>Month</v>
      </c>
      <c r="F87" s="10">
        <f>F8</f>
        <v>45931</v>
      </c>
      <c r="G87" s="11"/>
      <c r="H87" s="11"/>
    </row>
    <row r="88" spans="2:13" ht="93.75" x14ac:dyDescent="0.25">
      <c r="B88" s="76"/>
      <c r="C88" s="77"/>
      <c r="D88" s="77"/>
      <c r="E88" s="12" t="s">
        <v>9</v>
      </c>
      <c r="F88" s="12" t="s">
        <v>10</v>
      </c>
      <c r="G88" s="12" t="s">
        <v>11</v>
      </c>
      <c r="H88" s="12" t="s">
        <v>12</v>
      </c>
    </row>
    <row r="89" spans="2:13" x14ac:dyDescent="0.25">
      <c r="B89" s="13"/>
      <c r="C89" s="14"/>
      <c r="D89" s="15"/>
      <c r="E89" s="15"/>
      <c r="F89" s="16"/>
      <c r="G89" s="17"/>
      <c r="H89" s="17"/>
      <c r="K89" s="18"/>
      <c r="M89" s="55"/>
    </row>
    <row r="90" spans="2:13" s="6" customFormat="1" x14ac:dyDescent="0.25">
      <c r="B90" s="19"/>
      <c r="C90" s="17" t="s">
        <v>13</v>
      </c>
      <c r="D90" s="19" t="s">
        <v>14</v>
      </c>
      <c r="E90" s="56">
        <v>9221.2064047294898</v>
      </c>
      <c r="F90" s="50">
        <v>9222.7547939018696</v>
      </c>
      <c r="G90" s="56">
        <v>9222.6438539655755</v>
      </c>
      <c r="H90" s="23">
        <f>G90</f>
        <v>9222.6438539655755</v>
      </c>
      <c r="K90" s="24"/>
      <c r="L90" s="24"/>
      <c r="M90" s="24"/>
    </row>
    <row r="91" spans="2:13" s="6" customFormat="1" x14ac:dyDescent="0.25">
      <c r="B91" s="19"/>
      <c r="C91" s="25" t="s">
        <v>15</v>
      </c>
      <c r="D91" s="19" t="s">
        <v>14</v>
      </c>
      <c r="E91" s="56">
        <v>1055.4971873189975</v>
      </c>
      <c r="F91" s="50">
        <v>1064.01</v>
      </c>
      <c r="G91" s="56">
        <v>1063.4000687802868</v>
      </c>
      <c r="H91" s="23">
        <f>G91</f>
        <v>1063.4000687802868</v>
      </c>
      <c r="K91" s="24"/>
      <c r="L91" s="24"/>
      <c r="M91" s="24"/>
    </row>
    <row r="92" spans="2:13" s="6" customFormat="1" x14ac:dyDescent="0.25">
      <c r="B92" s="19"/>
      <c r="C92" s="25" t="s">
        <v>16</v>
      </c>
      <c r="D92" s="19" t="s">
        <v>14</v>
      </c>
      <c r="E92" s="57">
        <v>0</v>
      </c>
      <c r="F92" s="27">
        <v>0</v>
      </c>
      <c r="G92" s="57">
        <v>0</v>
      </c>
      <c r="H92" s="23">
        <f>G92</f>
        <v>0</v>
      </c>
      <c r="J92" s="6">
        <v>11187.225729736067</v>
      </c>
      <c r="K92" s="24"/>
      <c r="L92" s="24"/>
      <c r="M92" s="24"/>
    </row>
    <row r="93" spans="2:13" s="6" customFormat="1" x14ac:dyDescent="0.25">
      <c r="B93" s="19"/>
      <c r="C93" s="25" t="s">
        <v>17</v>
      </c>
      <c r="D93" s="19" t="s">
        <v>14</v>
      </c>
      <c r="E93" s="57"/>
      <c r="F93" s="27"/>
      <c r="G93" s="57"/>
      <c r="H93" s="23"/>
      <c r="K93" s="24"/>
      <c r="L93" s="24"/>
      <c r="M93" s="24"/>
    </row>
    <row r="94" spans="2:13" s="6" customFormat="1" x14ac:dyDescent="0.25">
      <c r="B94" s="19"/>
      <c r="C94" s="25" t="s">
        <v>18</v>
      </c>
      <c r="D94" s="19" t="s">
        <v>14</v>
      </c>
      <c r="E94" s="57"/>
      <c r="F94" s="27"/>
      <c r="G94" s="57"/>
      <c r="H94" s="23"/>
      <c r="J94" s="24">
        <f>+J92-E100</f>
        <v>-4.2702639329945669E-3</v>
      </c>
      <c r="K94" s="24"/>
      <c r="L94" s="24"/>
      <c r="M94" s="24"/>
    </row>
    <row r="95" spans="2:13" s="6" customFormat="1" x14ac:dyDescent="0.25">
      <c r="B95" s="19"/>
      <c r="C95" s="25" t="s">
        <v>19</v>
      </c>
      <c r="D95" s="19" t="s">
        <v>14</v>
      </c>
      <c r="E95" s="56">
        <v>910.52640795151194</v>
      </c>
      <c r="F95" s="50">
        <v>917.87</v>
      </c>
      <c r="G95" s="56">
        <v>917.34384181667644</v>
      </c>
      <c r="H95" s="23">
        <f>G95</f>
        <v>917.34384181667644</v>
      </c>
      <c r="K95" s="24"/>
      <c r="L95" s="24"/>
      <c r="M95" s="24"/>
    </row>
    <row r="96" spans="2:13" s="6" customFormat="1" x14ac:dyDescent="0.25">
      <c r="B96" s="19"/>
      <c r="C96" s="25" t="s">
        <v>20</v>
      </c>
      <c r="D96" s="19" t="s">
        <v>14</v>
      </c>
      <c r="E96" s="56"/>
      <c r="F96" s="50"/>
      <c r="G96" s="56"/>
      <c r="H96" s="23"/>
      <c r="K96" s="24"/>
      <c r="L96" s="24"/>
      <c r="M96" s="24"/>
    </row>
    <row r="97" spans="2:13" s="6" customFormat="1" x14ac:dyDescent="0.25">
      <c r="B97" s="19"/>
      <c r="C97" s="25" t="s">
        <v>21</v>
      </c>
      <c r="D97" s="19" t="s">
        <v>14</v>
      </c>
      <c r="E97" s="50"/>
      <c r="F97" s="50"/>
      <c r="G97" s="50"/>
      <c r="H97" s="23"/>
      <c r="K97" s="24"/>
      <c r="L97" s="24"/>
      <c r="M97" s="24"/>
    </row>
    <row r="98" spans="2:13" s="6" customFormat="1" x14ac:dyDescent="0.25">
      <c r="B98" s="19"/>
      <c r="C98" s="25" t="s">
        <v>22</v>
      </c>
      <c r="D98" s="19" t="s">
        <v>14</v>
      </c>
      <c r="E98" s="50"/>
      <c r="F98" s="50"/>
      <c r="G98" s="50"/>
      <c r="H98" s="23"/>
      <c r="K98" s="24"/>
      <c r="L98" s="24"/>
      <c r="M98" s="24"/>
    </row>
    <row r="99" spans="2:13" s="6" customFormat="1" x14ac:dyDescent="0.25">
      <c r="B99" s="19"/>
      <c r="C99" s="25" t="s">
        <v>38</v>
      </c>
      <c r="D99" s="19" t="s">
        <v>14</v>
      </c>
      <c r="E99" s="53">
        <v>0</v>
      </c>
      <c r="F99" s="53">
        <v>0</v>
      </c>
      <c r="G99" s="53">
        <v>0</v>
      </c>
      <c r="H99" s="23">
        <f>G99</f>
        <v>0</v>
      </c>
      <c r="K99" s="24"/>
      <c r="L99" s="24"/>
      <c r="M99" s="24"/>
    </row>
    <row r="100" spans="2:13" s="6" customFormat="1" x14ac:dyDescent="0.25">
      <c r="B100" s="19"/>
      <c r="C100" s="29" t="s">
        <v>24</v>
      </c>
      <c r="D100" s="19" t="s">
        <v>14</v>
      </c>
      <c r="E100" s="42">
        <f>SUM(E90:E99)</f>
        <v>11187.23</v>
      </c>
      <c r="F100" s="42">
        <f>SUM(F90:F99)</f>
        <v>11204.634793901871</v>
      </c>
      <c r="G100" s="42">
        <f>SUM(G90:G99)</f>
        <v>11203.38776456254</v>
      </c>
      <c r="H100" s="31">
        <f>SUM(H90:H99)</f>
        <v>11203.38776456254</v>
      </c>
      <c r="J100" s="24"/>
      <c r="K100" s="24"/>
      <c r="L100" s="24"/>
      <c r="M100" s="24"/>
    </row>
    <row r="101" spans="2:13" s="6" customFormat="1" x14ac:dyDescent="0.25">
      <c r="B101" s="19"/>
      <c r="C101" s="29"/>
      <c r="D101" s="19"/>
      <c r="E101" s="19"/>
      <c r="F101" s="33"/>
      <c r="G101" s="34"/>
      <c r="H101" s="34"/>
    </row>
    <row r="102" spans="2:13" s="6" customFormat="1" x14ac:dyDescent="0.25">
      <c r="B102" s="19"/>
      <c r="C102" s="35" t="s">
        <v>25</v>
      </c>
      <c r="D102" s="19" t="s">
        <v>26</v>
      </c>
      <c r="E102" s="19"/>
      <c r="F102" s="36"/>
      <c r="G102" s="37"/>
      <c r="H102" s="37"/>
    </row>
    <row r="103" spans="2:13" s="6" customFormat="1" x14ac:dyDescent="0.25">
      <c r="B103" s="19"/>
      <c r="C103" s="38"/>
      <c r="D103" s="39"/>
      <c r="E103" s="39"/>
      <c r="F103" s="33"/>
      <c r="G103" s="34"/>
      <c r="H103" s="34"/>
      <c r="J103" s="24"/>
    </row>
    <row r="104" spans="2:13" s="6" customFormat="1" ht="40.5" customHeight="1" x14ac:dyDescent="0.25">
      <c r="B104" s="19"/>
      <c r="C104" s="29" t="s">
        <v>27</v>
      </c>
      <c r="D104" s="40" t="s">
        <v>14</v>
      </c>
      <c r="E104" s="40"/>
      <c r="F104" s="41"/>
      <c r="G104" s="41"/>
      <c r="H104" s="42">
        <f>H100</f>
        <v>11203.38776456254</v>
      </c>
    </row>
    <row r="105" spans="2:13" s="6" customFormat="1" ht="40.5" customHeight="1" x14ac:dyDescent="0.25">
      <c r="B105" s="19"/>
      <c r="C105" s="29" t="s">
        <v>28</v>
      </c>
      <c r="D105" s="40" t="s">
        <v>14</v>
      </c>
      <c r="E105" s="40"/>
      <c r="F105" s="33"/>
      <c r="G105" s="43"/>
      <c r="H105" s="31"/>
      <c r="J105" s="32"/>
    </row>
    <row r="106" spans="2:13" s="6" customFormat="1" ht="45.75" customHeight="1" x14ac:dyDescent="0.25">
      <c r="B106" s="19"/>
      <c r="C106" s="29" t="s">
        <v>29</v>
      </c>
      <c r="D106" s="40" t="s">
        <v>14</v>
      </c>
      <c r="E106" s="40"/>
      <c r="F106" s="33"/>
      <c r="G106" s="31"/>
      <c r="H106" s="31">
        <f>SUM(H104:H105)</f>
        <v>11203.38776456254</v>
      </c>
    </row>
    <row r="107" spans="2:13" x14ac:dyDescent="0.25">
      <c r="C107" s="8" t="s">
        <v>39</v>
      </c>
      <c r="E107" s="48"/>
      <c r="F107" s="48"/>
      <c r="G107" s="48"/>
      <c r="H107" s="48"/>
    </row>
    <row r="108" spans="2:13" ht="16.5" customHeight="1" x14ac:dyDescent="0.25">
      <c r="B108" s="76" t="s">
        <v>5</v>
      </c>
      <c r="C108" s="77" t="s">
        <v>6</v>
      </c>
      <c r="D108" s="77" t="s">
        <v>7</v>
      </c>
      <c r="E108" s="9" t="str">
        <f>E51</f>
        <v>Month</v>
      </c>
      <c r="F108" s="10">
        <f>F8</f>
        <v>45931</v>
      </c>
      <c r="G108" s="11"/>
      <c r="H108" s="11"/>
    </row>
    <row r="109" spans="2:13" ht="93.75" x14ac:dyDescent="0.25">
      <c r="B109" s="76"/>
      <c r="C109" s="77"/>
      <c r="D109" s="77"/>
      <c r="E109" s="12" t="s">
        <v>9</v>
      </c>
      <c r="F109" s="12" t="s">
        <v>10</v>
      </c>
      <c r="G109" s="12" t="s">
        <v>11</v>
      </c>
      <c r="H109" s="12" t="s">
        <v>40</v>
      </c>
    </row>
    <row r="110" spans="2:13" x14ac:dyDescent="0.25">
      <c r="B110" s="13"/>
      <c r="C110" s="14"/>
      <c r="D110" s="15"/>
      <c r="E110" s="15"/>
      <c r="F110" s="16"/>
      <c r="G110" s="17"/>
      <c r="H110" s="17"/>
    </row>
    <row r="111" spans="2:13" s="6" customFormat="1" x14ac:dyDescent="0.25">
      <c r="B111" s="19"/>
      <c r="C111" s="17" t="s">
        <v>13</v>
      </c>
      <c r="D111" s="19" t="s">
        <v>41</v>
      </c>
      <c r="E111" s="58">
        <v>46187.745061101603</v>
      </c>
      <c r="F111" s="59"/>
      <c r="G111" s="58">
        <v>46187.745061101603</v>
      </c>
      <c r="H111" s="23">
        <f t="shared" ref="H111:H116" si="0">G111</f>
        <v>46187.745061101603</v>
      </c>
      <c r="J111" s="24"/>
    </row>
    <row r="112" spans="2:13" s="6" customFormat="1" x14ac:dyDescent="0.25">
      <c r="B112" s="19"/>
      <c r="C112" s="25" t="s">
        <v>15</v>
      </c>
      <c r="D112" s="19" t="s">
        <v>41</v>
      </c>
      <c r="E112" s="58">
        <v>934.92255644725913</v>
      </c>
      <c r="F112" s="59"/>
      <c r="G112" s="58">
        <v>934.92255644725913</v>
      </c>
      <c r="H112" s="23">
        <f t="shared" si="0"/>
        <v>934.92255644725913</v>
      </c>
      <c r="J112" s="26"/>
    </row>
    <row r="113" spans="2:10" s="6" customFormat="1" x14ac:dyDescent="0.25">
      <c r="B113" s="19"/>
      <c r="C113" s="25" t="s">
        <v>16</v>
      </c>
      <c r="D113" s="19" t="s">
        <v>41</v>
      </c>
      <c r="E113" s="58"/>
      <c r="F113" s="58"/>
      <c r="G113" s="58"/>
      <c r="H113" s="23">
        <f t="shared" si="0"/>
        <v>0</v>
      </c>
      <c r="J113" s="60"/>
    </row>
    <row r="114" spans="2:10" s="6" customFormat="1" x14ac:dyDescent="0.25">
      <c r="B114" s="19"/>
      <c r="C114" s="25" t="s">
        <v>20</v>
      </c>
      <c r="D114" s="19" t="s">
        <v>41</v>
      </c>
      <c r="E114" s="58"/>
      <c r="F114" s="58"/>
      <c r="G114" s="58"/>
      <c r="H114" s="23">
        <f t="shared" si="0"/>
        <v>0</v>
      </c>
      <c r="J114" s="60"/>
    </row>
    <row r="115" spans="2:10" s="6" customFormat="1" x14ac:dyDescent="0.25">
      <c r="B115" s="19"/>
      <c r="C115" s="25" t="s">
        <v>19</v>
      </c>
      <c r="D115" s="19" t="s">
        <v>41</v>
      </c>
      <c r="E115" s="58">
        <v>8998.4281711587937</v>
      </c>
      <c r="F115" s="41"/>
      <c r="G115" s="58">
        <v>8998.4281711587937</v>
      </c>
      <c r="H115" s="23">
        <f t="shared" si="0"/>
        <v>8998.4281711587937</v>
      </c>
      <c r="J115" s="60"/>
    </row>
    <row r="116" spans="2:10" s="6" customFormat="1" x14ac:dyDescent="0.25">
      <c r="B116" s="19"/>
      <c r="C116" s="25" t="s">
        <v>23</v>
      </c>
      <c r="D116" s="19" t="s">
        <v>41</v>
      </c>
      <c r="E116" s="61">
        <v>0</v>
      </c>
      <c r="F116" s="41"/>
      <c r="G116" s="61">
        <v>0</v>
      </c>
      <c r="H116" s="23">
        <f t="shared" si="0"/>
        <v>0</v>
      </c>
    </row>
    <row r="117" spans="2:10" s="6" customFormat="1" x14ac:dyDescent="0.25">
      <c r="B117" s="19"/>
      <c r="C117" s="29" t="s">
        <v>34</v>
      </c>
      <c r="D117" s="19" t="s">
        <v>41</v>
      </c>
      <c r="E117" s="62">
        <f>SUM(E111:E115)</f>
        <v>56121.095788707651</v>
      </c>
      <c r="F117" s="42">
        <f>SUM(F111:F116)</f>
        <v>0</v>
      </c>
      <c r="G117" s="30">
        <f>SUM(G111:G115)</f>
        <v>56121.095788707651</v>
      </c>
      <c r="H117" s="31">
        <f>SUM(H111:H116)</f>
        <v>56121.095788707651</v>
      </c>
    </row>
    <row r="118" spans="2:10" s="6" customFormat="1" x14ac:dyDescent="0.25">
      <c r="B118" s="19"/>
      <c r="C118" s="29"/>
      <c r="D118" s="19"/>
      <c r="E118" s="19"/>
      <c r="F118" s="33"/>
      <c r="G118" s="34"/>
      <c r="H118" s="34"/>
    </row>
    <row r="119" spans="2:10" s="6" customFormat="1" ht="36" customHeight="1" x14ac:dyDescent="0.25">
      <c r="B119" s="19"/>
      <c r="C119" s="29" t="s">
        <v>28</v>
      </c>
      <c r="D119" s="40" t="s">
        <v>35</v>
      </c>
      <c r="E119" s="40"/>
      <c r="F119" s="33"/>
      <c r="G119" s="34"/>
      <c r="H119" s="34">
        <v>0</v>
      </c>
    </row>
    <row r="120" spans="2:10" s="6" customFormat="1" ht="43.5" customHeight="1" x14ac:dyDescent="0.25">
      <c r="B120" s="19"/>
      <c r="C120" s="29" t="s">
        <v>36</v>
      </c>
      <c r="D120" s="40" t="s">
        <v>35</v>
      </c>
      <c r="E120" s="40"/>
      <c r="F120" s="33"/>
      <c r="G120" s="34"/>
      <c r="H120" s="31">
        <f>H117+H119</f>
        <v>56121.095788707651</v>
      </c>
    </row>
    <row r="121" spans="2:10" s="6" customFormat="1" x14ac:dyDescent="0.25">
      <c r="B121" s="44"/>
      <c r="C121" s="45"/>
      <c r="D121" s="46"/>
      <c r="E121" s="46"/>
      <c r="F121" s="47"/>
    </row>
    <row r="122" spans="2:10" x14ac:dyDescent="0.25">
      <c r="C122" s="8" t="s">
        <v>42</v>
      </c>
      <c r="E122" s="48"/>
      <c r="F122" s="48"/>
      <c r="G122" s="48"/>
      <c r="H122" s="48"/>
    </row>
    <row r="123" spans="2:10" ht="16.5" customHeight="1" x14ac:dyDescent="0.25">
      <c r="B123" s="76" t="s">
        <v>5</v>
      </c>
      <c r="C123" s="77" t="s">
        <v>6</v>
      </c>
      <c r="D123" s="77" t="s">
        <v>7</v>
      </c>
      <c r="E123" s="9" t="str">
        <f>E108</f>
        <v>Month</v>
      </c>
      <c r="F123" s="10">
        <f>F8</f>
        <v>45931</v>
      </c>
      <c r="G123" s="11"/>
      <c r="H123" s="11"/>
    </row>
    <row r="124" spans="2:10" ht="93.75" x14ac:dyDescent="0.25">
      <c r="B124" s="76"/>
      <c r="C124" s="77"/>
      <c r="D124" s="77"/>
      <c r="E124" s="12" t="s">
        <v>9</v>
      </c>
      <c r="F124" s="12" t="s">
        <v>10</v>
      </c>
      <c r="G124" s="12" t="s">
        <v>11</v>
      </c>
      <c r="H124" s="12" t="s">
        <v>43</v>
      </c>
    </row>
    <row r="125" spans="2:10" x14ac:dyDescent="0.25">
      <c r="B125" s="13"/>
      <c r="C125" s="14"/>
      <c r="D125" s="15"/>
      <c r="E125" s="15"/>
      <c r="F125" s="16"/>
      <c r="G125" s="17"/>
      <c r="H125" s="17"/>
      <c r="J125" s="55"/>
    </row>
    <row r="126" spans="2:10" s="6" customFormat="1" x14ac:dyDescent="0.25">
      <c r="B126" s="19"/>
      <c r="C126" s="17" t="s">
        <v>13</v>
      </c>
      <c r="D126" s="19" t="s">
        <v>41</v>
      </c>
      <c r="E126" s="63">
        <v>57163.28</v>
      </c>
      <c r="F126" s="49"/>
      <c r="G126" s="63">
        <v>57163.28</v>
      </c>
      <c r="H126" s="63">
        <f>G126</f>
        <v>57163.28</v>
      </c>
      <c r="J126" s="26"/>
    </row>
    <row r="127" spans="2:10" s="6" customFormat="1" x14ac:dyDescent="0.25">
      <c r="B127" s="19"/>
      <c r="C127" s="25" t="s">
        <v>15</v>
      </c>
      <c r="D127" s="19" t="s">
        <v>41</v>
      </c>
      <c r="E127" s="63">
        <v>891.65</v>
      </c>
      <c r="F127" s="49"/>
      <c r="G127" s="63">
        <v>891.65</v>
      </c>
      <c r="H127" s="63">
        <f>G127</f>
        <v>891.65</v>
      </c>
      <c r="J127" s="60"/>
    </row>
    <row r="128" spans="2:10" s="6" customFormat="1" x14ac:dyDescent="0.25">
      <c r="B128" s="19"/>
      <c r="C128" s="25" t="s">
        <v>16</v>
      </c>
      <c r="D128" s="19" t="s">
        <v>41</v>
      </c>
      <c r="E128" s="63">
        <v>0</v>
      </c>
      <c r="F128" s="63"/>
      <c r="G128" s="63">
        <v>0</v>
      </c>
      <c r="H128" s="63">
        <v>0</v>
      </c>
      <c r="J128" s="60"/>
    </row>
    <row r="129" spans="2:10" s="6" customFormat="1" x14ac:dyDescent="0.25">
      <c r="B129" s="19"/>
      <c r="C129" s="25" t="s">
        <v>20</v>
      </c>
      <c r="D129" s="19" t="s">
        <v>41</v>
      </c>
      <c r="E129" s="63">
        <v>0</v>
      </c>
      <c r="F129" s="63"/>
      <c r="G129" s="63">
        <v>0</v>
      </c>
      <c r="H129" s="63">
        <v>0</v>
      </c>
      <c r="J129" s="60"/>
    </row>
    <row r="130" spans="2:10" s="6" customFormat="1" x14ac:dyDescent="0.25">
      <c r="B130" s="19"/>
      <c r="C130" s="25" t="s">
        <v>19</v>
      </c>
      <c r="D130" s="19" t="s">
        <v>41</v>
      </c>
      <c r="E130" s="63">
        <v>11656.69</v>
      </c>
      <c r="F130" s="41"/>
      <c r="G130" s="63">
        <v>11656.69</v>
      </c>
      <c r="H130" s="63">
        <f>G130</f>
        <v>11656.69</v>
      </c>
    </row>
    <row r="131" spans="2:10" s="6" customFormat="1" x14ac:dyDescent="0.25">
      <c r="B131" s="19"/>
      <c r="C131" s="25" t="s">
        <v>23</v>
      </c>
      <c r="D131" s="19" t="s">
        <v>41</v>
      </c>
      <c r="E131" s="19"/>
      <c r="F131" s="41"/>
      <c r="G131" s="19"/>
      <c r="H131" s="19"/>
    </row>
    <row r="132" spans="2:10" s="6" customFormat="1" x14ac:dyDescent="0.25">
      <c r="B132" s="19"/>
      <c r="C132" s="29" t="s">
        <v>34</v>
      </c>
      <c r="D132" s="19" t="s">
        <v>41</v>
      </c>
      <c r="E132" s="30">
        <f>SUM(E126:E131)</f>
        <v>69711.62</v>
      </c>
      <c r="F132" s="42">
        <f>SUM(F126:F131)</f>
        <v>0</v>
      </c>
      <c r="G132" s="30">
        <f>SUM(G126:G131)</f>
        <v>69711.62</v>
      </c>
      <c r="H132" s="64">
        <f>SUM(H126:H131)</f>
        <v>69711.62</v>
      </c>
    </row>
    <row r="133" spans="2:10" s="6" customFormat="1" x14ac:dyDescent="0.25">
      <c r="B133" s="19"/>
      <c r="C133" s="29"/>
      <c r="D133" s="19"/>
      <c r="E133" s="19"/>
      <c r="F133" s="33"/>
      <c r="G133" s="34"/>
      <c r="H133" s="34"/>
    </row>
    <row r="134" spans="2:10" s="6" customFormat="1" ht="36" customHeight="1" x14ac:dyDescent="0.25">
      <c r="B134" s="19"/>
      <c r="C134" s="29" t="s">
        <v>28</v>
      </c>
      <c r="D134" s="40" t="s">
        <v>35</v>
      </c>
      <c r="E134" s="40"/>
      <c r="F134" s="33"/>
      <c r="G134" s="34"/>
      <c r="H134" s="34">
        <v>0</v>
      </c>
    </row>
    <row r="135" spans="2:10" s="6" customFormat="1" ht="43.5" customHeight="1" x14ac:dyDescent="0.25">
      <c r="B135" s="19"/>
      <c r="C135" s="29" t="s">
        <v>36</v>
      </c>
      <c r="D135" s="40" t="s">
        <v>35</v>
      </c>
      <c r="E135" s="40"/>
      <c r="F135" s="33"/>
      <c r="G135" s="34"/>
      <c r="H135" s="31">
        <f>H132+H134</f>
        <v>69711.62</v>
      </c>
    </row>
    <row r="136" spans="2:10" s="6" customFormat="1" x14ac:dyDescent="0.25">
      <c r="B136" s="44"/>
      <c r="C136" s="45"/>
      <c r="D136" s="46"/>
      <c r="E136" s="46"/>
      <c r="F136" s="47"/>
    </row>
    <row r="137" spans="2:10" x14ac:dyDescent="0.25">
      <c r="B137" s="65" t="s">
        <v>44</v>
      </c>
      <c r="C137" s="66"/>
      <c r="D137" s="66"/>
      <c r="E137" s="48"/>
      <c r="F137" s="48"/>
      <c r="G137" s="48"/>
      <c r="H137" s="48"/>
    </row>
    <row r="138" spans="2:10" x14ac:dyDescent="0.25">
      <c r="B138" s="67">
        <v>1</v>
      </c>
      <c r="C138" s="73" t="s">
        <v>45</v>
      </c>
      <c r="D138" s="73"/>
      <c r="E138" s="73"/>
      <c r="F138" s="73"/>
      <c r="G138" s="73"/>
      <c r="H138" s="73"/>
    </row>
    <row r="139" spans="2:10" ht="18" customHeight="1" x14ac:dyDescent="0.25">
      <c r="B139" s="68">
        <v>2</v>
      </c>
      <c r="C139" s="74" t="s">
        <v>46</v>
      </c>
      <c r="D139" s="74"/>
      <c r="E139" s="74"/>
      <c r="F139" s="74"/>
      <c r="G139" s="74"/>
      <c r="H139" s="74"/>
    </row>
    <row r="140" spans="2:10" x14ac:dyDescent="0.25">
      <c r="B140" s="69">
        <v>3</v>
      </c>
      <c r="C140" s="75" t="s">
        <v>47</v>
      </c>
      <c r="D140" s="75"/>
      <c r="E140" s="75"/>
      <c r="F140" s="75"/>
      <c r="G140" s="75"/>
      <c r="H140" s="75"/>
    </row>
    <row r="141" spans="2:10" x14ac:dyDescent="0.25">
      <c r="B141" s="66"/>
      <c r="C141" s="66"/>
      <c r="D141" s="66"/>
      <c r="E141" s="70"/>
    </row>
    <row r="142" spans="2:10" x14ac:dyDescent="0.25">
      <c r="B142" s="66"/>
      <c r="C142" s="66"/>
      <c r="D142" s="66"/>
      <c r="E142" s="71"/>
      <c r="F142" s="71"/>
      <c r="G142" s="71"/>
      <c r="H142" s="71"/>
    </row>
    <row r="143" spans="2:10" x14ac:dyDescent="0.25">
      <c r="B143" s="66"/>
      <c r="C143" s="66"/>
      <c r="D143" s="66"/>
      <c r="E143" s="66"/>
      <c r="F143" s="66"/>
      <c r="G143" s="66"/>
      <c r="H143" s="66"/>
    </row>
    <row r="144" spans="2:10" x14ac:dyDescent="0.25">
      <c r="E144" s="66"/>
      <c r="F144" s="66"/>
      <c r="G144" s="66"/>
      <c r="H144" s="66"/>
    </row>
    <row r="145" spans="5:8" x14ac:dyDescent="0.25">
      <c r="E145" s="66"/>
      <c r="F145" s="66"/>
      <c r="G145" s="72"/>
      <c r="H145" s="72"/>
    </row>
    <row r="146" spans="5:8" x14ac:dyDescent="0.25">
      <c r="E146" s="66"/>
      <c r="F146" s="66"/>
      <c r="G146" s="66"/>
      <c r="H146" s="66"/>
    </row>
  </sheetData>
  <mergeCells count="29">
    <mergeCell ref="C138:H138"/>
    <mergeCell ref="C139:H139"/>
    <mergeCell ref="C140:H140"/>
    <mergeCell ref="B108:B109"/>
    <mergeCell ref="C108:C109"/>
    <mergeCell ref="D108:D109"/>
    <mergeCell ref="B123:B124"/>
    <mergeCell ref="C123:C124"/>
    <mergeCell ref="D123:D124"/>
    <mergeCell ref="B66:B67"/>
    <mergeCell ref="C66:C67"/>
    <mergeCell ref="D66:D67"/>
    <mergeCell ref="B87:B88"/>
    <mergeCell ref="C87:C88"/>
    <mergeCell ref="D87:D88"/>
    <mergeCell ref="B31:B32"/>
    <mergeCell ref="C31:C32"/>
    <mergeCell ref="D31:D32"/>
    <mergeCell ref="E31:H31"/>
    <mergeCell ref="B51:B52"/>
    <mergeCell ref="C51:C52"/>
    <mergeCell ref="D51:D52"/>
    <mergeCell ref="E51:H51"/>
    <mergeCell ref="B2:H2"/>
    <mergeCell ref="B4:H4"/>
    <mergeCell ref="B5:H5"/>
    <mergeCell ref="B8:B9"/>
    <mergeCell ref="C8:C9"/>
    <mergeCell ref="D8:D9"/>
  </mergeCells>
  <printOptions horizontalCentered="1"/>
  <pageMargins left="0.74803149606299202" right="0.74803149606299202" top="0.56999999999999995" bottom="0.98425196850393704" header="0.28000000000000003" footer="0.511811023622047"/>
  <pageSetup paperSize="9" scale="50" fitToHeight="2" orientation="portrait" r:id="rId1"/>
  <headerFooter alignWithMargins="0">
    <oddFooter>&amp;RPage 5 0f 21</oddFooter>
  </headerFooter>
  <rowBreaks count="1" manualBreakCount="1">
    <brk id="121" min="1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Sep -25 Part II</vt:lpstr>
      <vt:lpstr>Oct -25 Part I</vt:lpstr>
      <vt:lpstr>Nov-25 Part I</vt:lpstr>
      <vt:lpstr>'Nov-25 Part I'!Print_Titles</vt:lpstr>
      <vt:lpstr>'Oct -25 Part I'!Print_Titles</vt:lpstr>
      <vt:lpstr>'Sep -25 Part II'!Print_Titles</vt:lpstr>
    </vt:vector>
  </TitlesOfParts>
  <Company>Grizli777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Bhusawal58</dc:creator>
  <cp:lastModifiedBy>Bhusawal58</cp:lastModifiedBy>
  <dcterms:created xsi:type="dcterms:W3CDTF">2025-12-19T07:05:48Z</dcterms:created>
  <dcterms:modified xsi:type="dcterms:W3CDTF">2025-12-19T07:10:45Z</dcterms:modified>
</cp:coreProperties>
</file>